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5915" windowHeight="8355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9" name="ID_3E538232BBBC4BCB9AA2CD86501DC40F" descr="IMG20220725090255"/>
        <xdr:cNvPicPr/>
      </xdr:nvPicPr>
      <xdr:blipFill>
        <a:blip r:embed="rId1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0" name="ID_1C50F7D8FC054882B78FC845C33FFAE7" descr="IMG20220725085840"/>
        <xdr:cNvPicPr/>
      </xdr:nvPicPr>
      <xdr:blipFill>
        <a:blip r:embed="rId2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2" name="ID_C7DBA7D1B9294F5DB42CF7C1656EC306" descr="IMG20220725091233"/>
        <xdr:cNvPicPr/>
      </xdr:nvPicPr>
      <xdr:blipFill>
        <a:blip r:embed="rId3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2" name="ID_1E2D23C2B59A4142A086EE4D5827160A" descr="IMG20220728095208"/>
        <xdr:cNvPicPr/>
      </xdr:nvPicPr>
      <xdr:blipFill>
        <a:blip r:embed="rId4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3" name="ID_803B410F37664F039DB202A7441B0034" descr="IMG20220728093001"/>
        <xdr:cNvPicPr/>
      </xdr:nvPicPr>
      <xdr:blipFill>
        <a:blip r:embed="rId5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4" name="ID_E6B2807628B8475A827B3D2E6BA9860F" descr="IMG20220725085457"/>
        <xdr:cNvPicPr/>
      </xdr:nvPicPr>
      <xdr:blipFill>
        <a:blip r:embed="rId6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5" name="ID_B4B921991CF74398B18EAD3C9156DC53" descr="IMG20220728103838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7" name="ID_BDE63F6C96B447528A05FD2E606E64E9" descr="IMG20220728104921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11" name="ID_80327BC5B22E4E0F8521A0561A064761" descr="IMG20220728104031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13" name="ID_C53FDB3A20FE4165B7C82AEEB83DC06C" descr="IMG20220728093649"/>
        <xdr:cNvPicPr/>
      </xdr:nvPicPr>
      <xdr:blipFill>
        <a:blip r:embed="rId10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4" name="ID_4422835445344DEABB81245F126AC264" descr="IMG20220725090148"/>
        <xdr:cNvPicPr/>
      </xdr:nvPicPr>
      <xdr:blipFill>
        <a:blip r:embed="rId11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16" name="ID_4F763A0D200E4C398149AF0869FEBA30" descr="IMG20220728101726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20" name="ID_A0569C82BDD847D084AEA1DD63764D92" descr="IMG20220728102717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21" name="ID_C92E8DD724DD4B5E9CC6F416E4AE3C9D" descr="IMG20220728094005"/>
        <xdr:cNvPicPr/>
      </xdr:nvPicPr>
      <xdr:blipFill>
        <a:blip r:embed="rId14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23" name="ID_B5AEAE984A9343B58E5C67B28C037732" descr="IMG20220728094622"/>
        <xdr:cNvPicPr/>
      </xdr:nvPicPr>
      <xdr:blipFill>
        <a:blip r:embed="rId15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24" name="ID_444C2F9DEB2F4C43872E47281CBE7B3D" descr="IMG20220725085154"/>
        <xdr:cNvPicPr/>
      </xdr:nvPicPr>
      <xdr:blipFill>
        <a:blip r:embed="rId16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26" name="ID_93CC2E4923244205972FA3ED0C22FB21" descr="IMG20220728095538"/>
        <xdr:cNvPicPr/>
      </xdr:nvPicPr>
      <xdr:blipFill>
        <a:blip r:embed="rId17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<sst xmlns="http://schemas.openxmlformats.org/spreadsheetml/2006/main" count="159" uniqueCount="146">
  <si>
    <t xml:space="preserve">MAYA- MAYA COTTAGES INC .EASEMENT SURVEY BASED ON THE MAP </t>
  </si>
  <si>
    <t>based on received from Engr. Ave San Buenaventura   (March 28, 2022)</t>
  </si>
  <si>
    <t>HOMEOWNER</t>
  </si>
  <si>
    <t>EASEMENT INFRACTION</t>
  </si>
  <si>
    <t>PHOTO</t>
  </si>
  <si>
    <t>REMARKS</t>
  </si>
  <si>
    <t>LOT# 1                            Honorio Poblador</t>
  </si>
  <si>
    <t xml:space="preserve">none </t>
  </si>
  <si>
    <t>as you can see in the picture there is no easement infraction</t>
  </si>
  <si>
    <t>Lot# 2&amp;3                              Adrew Walker</t>
  </si>
  <si>
    <t>Back Fence</t>
  </si>
  <si>
    <t>as you can see the in this the fence is in vertical supposed to be plant</t>
  </si>
  <si>
    <t>Lot # 4,5,6 &amp; 7             Action Int'l. for Evolutionary Dev.,Inc.</t>
  </si>
  <si>
    <t>stair, fence , garage genset and fence less than 2 meter away from wall</t>
  </si>
  <si>
    <t xml:space="preserve">in this picture there is no easement infraction when we check the area </t>
  </si>
  <si>
    <t>LOT # 4</t>
  </si>
  <si>
    <t>the garage post is in vertical structure</t>
  </si>
  <si>
    <t>Lot # 8                            William Steven c/o Bevan Steven</t>
  </si>
  <si>
    <t>fence, parking, fence ext ension outside property ( Back of the house)</t>
  </si>
  <si>
    <t>Lot# 8</t>
  </si>
  <si>
    <t>vertical garage</t>
  </si>
  <si>
    <t>Lot # 8</t>
  </si>
  <si>
    <t>Plant Box</t>
  </si>
  <si>
    <t>Lot # 9                                      Klaus/Verena, Gerhaeusser</t>
  </si>
  <si>
    <t>stair outside property, fence</t>
  </si>
  <si>
    <t>wrong picture</t>
  </si>
  <si>
    <t>Lot # 10 A &amp; B              Stuart Haslam</t>
  </si>
  <si>
    <t xml:space="preserve">Genset and structure </t>
  </si>
  <si>
    <t xml:space="preserve">left  1 meter  and 2 mtr. adjustcent to lot 11 </t>
  </si>
  <si>
    <t xml:space="preserve">Lot# 11 &amp; 12               Richaard Underwood &amp; Nicholas John Underwood </t>
  </si>
  <si>
    <t xml:space="preserve">Tank House,genset  some part of the house are outside </t>
  </si>
  <si>
    <t xml:space="preserve">its not </t>
  </si>
  <si>
    <t>tank house</t>
  </si>
  <si>
    <t>Lot # 13                                 Jose Florento</t>
  </si>
  <si>
    <t>house</t>
  </si>
  <si>
    <t xml:space="preserve">lot # 13 </t>
  </si>
  <si>
    <t>Lot #13</t>
  </si>
  <si>
    <t>House</t>
  </si>
  <si>
    <t xml:space="preserve">Lot # 14                           Robert Lehmann </t>
  </si>
  <si>
    <t>part of the house ( right side )</t>
  </si>
  <si>
    <t xml:space="preserve">as you can see in the picture the side of the house is not two meter </t>
  </si>
  <si>
    <t>Lot # 15                          Justlea Realty Inc.</t>
  </si>
  <si>
    <t xml:space="preserve">pool side </t>
  </si>
  <si>
    <t>2 meter left and 1.5 right facing the sea</t>
  </si>
  <si>
    <t>2.5 meter back and 2 meters facing adjacent to lot 14</t>
  </si>
  <si>
    <t>Lot # 16                       Philippe John Luillier</t>
  </si>
  <si>
    <t>part of the house is beside property line</t>
  </si>
  <si>
    <t>Lot# 17                                 Jean Henri Luillier</t>
  </si>
  <si>
    <t>Genset ( half of it is outside  property</t>
  </si>
  <si>
    <t>no photo yet</t>
  </si>
  <si>
    <t>Lot # 18                    Tsusaka, Akira</t>
  </si>
  <si>
    <t>shows that the house 
exceeded to the property line</t>
  </si>
  <si>
    <t>Lot # 18</t>
  </si>
  <si>
    <t>water tank</t>
  </si>
  <si>
    <t xml:space="preserve">outside property/ lot
</t>
  </si>
  <si>
    <t xml:space="preserve">Lot # 19                                        Kenneth Price/Heather Price        </t>
  </si>
  <si>
    <t>None</t>
  </si>
  <si>
    <t>house wall is morethan 2 meters  set back from exsisting boundary hedges</t>
  </si>
  <si>
    <t>Lot # 20                                       John David &amp; Araceli Brondial Pennock</t>
  </si>
  <si>
    <t>Water Tank</t>
  </si>
  <si>
    <t xml:space="preserve">Lot # 20                                      </t>
  </si>
  <si>
    <t>its shows here that some of the part is outside property</t>
  </si>
  <si>
    <t>Lot # 20</t>
  </si>
  <si>
    <t xml:space="preserve">garage </t>
  </si>
  <si>
    <t>Lot # 21                            Jardine Davies Investment Inc</t>
  </si>
  <si>
    <t>Genset</t>
  </si>
  <si>
    <t>its shows here that the genset is touching the  fence facing tiburon street.</t>
  </si>
  <si>
    <t xml:space="preserve">Lot # 21                            </t>
  </si>
  <si>
    <t xml:space="preserve">Lot #  22 &amp; 23                       Federick Marie Verhaeghe </t>
  </si>
  <si>
    <t>Lot # 22 &amp; 23</t>
  </si>
  <si>
    <t>ouside the property beside fence</t>
  </si>
  <si>
    <t>Lot # 24                        Frederick Marie Verheaghe</t>
  </si>
  <si>
    <t>Pump Room</t>
  </si>
  <si>
    <t xml:space="preserve">as you can see  it is .50 meter away from fence </t>
  </si>
  <si>
    <t>Lot # 25 A&amp;B                      Allan Kelly and Ellaine Santos</t>
  </si>
  <si>
    <t>Parking Area</t>
  </si>
  <si>
    <t xml:space="preserve">Lot # 25 A&amp;B                      </t>
  </si>
  <si>
    <t xml:space="preserve">Water Tank 
</t>
  </si>
  <si>
    <t xml:space="preserve">its beside the fence adjacent to lot #24
</t>
  </si>
  <si>
    <t>Lot # 25 A&amp;B</t>
  </si>
  <si>
    <t xml:space="preserve">BBQ area and Pump House
</t>
  </si>
  <si>
    <t>its beside the fence adjascent to mrs.nona adam property</t>
  </si>
  <si>
    <t>Lot # 26 &amp; 27                      The Duct Factory</t>
  </si>
  <si>
    <t>Lot # 28                                The Duck Factory Inc.</t>
  </si>
  <si>
    <t xml:space="preserve">Fence 
</t>
  </si>
  <si>
    <t>is inside property lot 29</t>
  </si>
  <si>
    <t>Lot # 29                                   U-Bix Business Machine Corp.</t>
  </si>
  <si>
    <t xml:space="preserve">No House </t>
  </si>
  <si>
    <t xml:space="preserve"> Lot # 30                               H&amp;V  Development  Corporation___Roman Ozaeta</t>
  </si>
  <si>
    <t>N/A</t>
  </si>
  <si>
    <t>Sequester Ozaeta</t>
  </si>
  <si>
    <t>Lot # 31                             Jurgen von Gravowski___Vilma G. von Gravowski</t>
  </si>
  <si>
    <t>Lot # 32,33,&amp; 34           Mosler Phil.</t>
  </si>
  <si>
    <t xml:space="preserve">Lot # 34 </t>
  </si>
  <si>
    <t>parking</t>
  </si>
  <si>
    <t>Lot # 35                                      Plastic Container  Packaging Corp.</t>
  </si>
  <si>
    <t xml:space="preserve">tank ( Tower tank )
</t>
  </si>
  <si>
    <t xml:space="preserve">2 meter set back from wall, </t>
  </si>
  <si>
    <t>Lot # 36 &amp; 37                United Philippines Realty Corp.</t>
  </si>
  <si>
    <t xml:space="preserve">Lot # 38 &amp; 39                       Assad Fouad </t>
  </si>
  <si>
    <t xml:space="preserve">Lot # 40,41 &amp; 42             Pacific Philippines Leisure Holding </t>
  </si>
  <si>
    <t>Guard House ( Outside Property)</t>
  </si>
  <si>
    <t>Lot # 43                           Alfonso Lim</t>
  </si>
  <si>
    <t>when we check the lot there is a house but its outside the property</t>
  </si>
  <si>
    <t xml:space="preserve">Lot #  44 &amp; 45                             The Duck Factory </t>
  </si>
  <si>
    <t xml:space="preserve">No House 
</t>
  </si>
  <si>
    <t>Lot # 46 &amp; 47                    MBH Trading and Manufacturing Corp.</t>
  </si>
  <si>
    <t>storage room / stockroom</t>
  </si>
  <si>
    <t>Lot # 48                                Otto Hammer</t>
  </si>
  <si>
    <t>house (structure outside property)</t>
  </si>
  <si>
    <t>Lot # 49 &amp; 50AB___ Roberto Benares</t>
  </si>
  <si>
    <t xml:space="preserve">Servant Quarter  (outside property) back of the house </t>
  </si>
  <si>
    <t xml:space="preserve">its shows here that lot 49 have easement adjacent of morethan 2 meter from the fence, it shows the tha </t>
  </si>
  <si>
    <t>Lot # 50</t>
  </si>
  <si>
    <t>Swimming Pool</t>
  </si>
  <si>
    <t xml:space="preserve">as you can see the picture shows that floor of the swimming pool </t>
  </si>
  <si>
    <t>riprap wall ( outside property)</t>
  </si>
  <si>
    <t>as you can see in this it shows that the rip rap wall is outside the lot.</t>
  </si>
  <si>
    <t xml:space="preserve">Lot #  51                                xxx MMCI Tank &amp; Parking Area xxx ( Ma. Cecilia Santos ) </t>
  </si>
  <si>
    <t>Sequester Santos</t>
  </si>
  <si>
    <t>Lot # 52 A&amp;B                Joseph Basso</t>
  </si>
  <si>
    <t>LOT # 53 A&amp;B                 Mieke V. Norris</t>
  </si>
  <si>
    <t>Lot # 54 A&amp;B                   David Reynolds</t>
  </si>
  <si>
    <t>parking, genset, house , driveway, caretaker house</t>
  </si>
  <si>
    <t>this care
taker house its 1.5 meter from exsisting fence</t>
  </si>
  <si>
    <t>Lot # 55  B&amp;C                  David Reynolds</t>
  </si>
  <si>
    <t>Tennis Court ( Gazzebo)</t>
  </si>
  <si>
    <t>LOt #  56  B&amp;C                 Inter-Asia Marine Transport __c/o  David Reynolds</t>
  </si>
  <si>
    <t>Lot # 57 A&amp;B                    Jesus De la Fuente</t>
  </si>
  <si>
    <t>house ( outside lot)</t>
  </si>
  <si>
    <t>its shows that 1.8 meter from the fence</t>
  </si>
  <si>
    <t>Lot # 58 A&amp;B                Cavelin Properties Inc.</t>
  </si>
  <si>
    <t>House ( some part is outside property )</t>
  </si>
  <si>
    <t>2 meters to wall adjacent to Lot 59</t>
  </si>
  <si>
    <t>Lot # 59 A&amp;B                      Neil David Gibbons</t>
  </si>
  <si>
    <t>1.2 from the fence</t>
  </si>
  <si>
    <t xml:space="preserve">Lot # 59 A&amp;B                      </t>
  </si>
  <si>
    <t xml:space="preserve">Gazzebo </t>
  </si>
  <si>
    <t>touch the fence 1.2 meter adjacent to Lot# 57 Cavelin Properties, Inc.</t>
  </si>
  <si>
    <t>Lot # 60 A&amp;B               xxxMMCI Guard House xxx___ Manuel Q. Bengson &lt; Edgardo L. Limon, &amp; Antonio Lucero</t>
  </si>
  <si>
    <t>Sequester limon</t>
  </si>
  <si>
    <t>Lot # 61 A&amp; B                 Fouad F. Assad</t>
  </si>
  <si>
    <r>
      <t xml:space="preserve">No House </t>
    </r>
    <r>
      <rPr>
        <sz val="11"/>
        <color theme="1"/>
        <rFont val="Calibri"/>
        <charset val="134"/>
        <scheme val="minor"/>
      </rPr>
      <t xml:space="preserve">
</t>
    </r>
  </si>
  <si>
    <t xml:space="preserve">Lot # 62 A&amp;B              Wolding Hans &amp; Baltasar  Lyrio </t>
  </si>
  <si>
    <r>
      <t>Lot # 63 A&amp;B                Wellie Peli</t>
    </r>
    <r>
      <rPr>
        <sz val="11"/>
        <color theme="1"/>
        <rFont val="Calibri"/>
        <charset val="134"/>
      </rPr>
      <t>ǹ</t>
    </r>
    <r>
      <rPr>
        <sz val="11"/>
        <color theme="1"/>
        <rFont val="Calibri"/>
        <charset val="134"/>
        <scheme val="minor"/>
      </rPr>
      <t>o</t>
    </r>
  </si>
  <si>
    <t>Genset , water pump, hotpool and some stucture of  the house</t>
  </si>
</sst>
</file>

<file path=xl/styles.xml><?xml version="1.0" encoding="utf-8"?>
<styleSheet xmlns="http://schemas.openxmlformats.org/spreadsheetml/2006/main">
  <numFmts count="4">
    <numFmt numFmtId="176" formatCode="_ * #,##0_ ;_ * \-#,##0_ ;_ * &quot;-&quot;_ ;_ @_ "/>
    <numFmt numFmtId="44" formatCode="_(&quot;$&quot;* #,##0.00_);_(&quot;$&quot;* \(#,##0.00\);_(&quot;$&quot;* &quot;-&quot;??_);_(@_)"/>
    <numFmt numFmtId="177" formatCode="_ * #,##0.00_ ;_ * \-#,##0.00_ ;_ * &quot;-&quot;??_ ;_ @_ "/>
    <numFmt numFmtId="42" formatCode="_(&quot;$&quot;* #,##0_);_(&quot;$&quot;* \(#,##0\);_(&quot;$&quot;* &quot;-&quot;_);_(@_)"/>
  </numFmts>
  <fonts count="26">
    <font>
      <sz val="11"/>
      <color theme="1"/>
      <name val="Calibri"/>
      <charset val="134"/>
      <scheme val="minor"/>
    </font>
    <font>
      <b/>
      <sz val="22"/>
      <color theme="1"/>
      <name val="Calibri"/>
      <charset val="134"/>
      <scheme val="minor"/>
    </font>
    <font>
      <sz val="22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sz val="11"/>
      <color rgb="FFFF0000"/>
      <name val="Calibri"/>
      <charset val="134"/>
      <scheme val="minor"/>
    </font>
    <font>
      <sz val="11"/>
      <color rgb="FF006100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3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theme="0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b/>
      <sz val="18"/>
      <color theme="3"/>
      <name val="Calibri"/>
      <charset val="134"/>
      <scheme val="minor"/>
    </font>
    <font>
      <b/>
      <sz val="15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1"/>
      <name val="Calibri"/>
      <charset val="134"/>
    </font>
  </fonts>
  <fills count="33">
    <fill>
      <patternFill patternType="none"/>
    </fill>
    <fill>
      <patternFill patternType="gray125"/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0" fontId="7" fillId="3" borderId="0" applyNumberFormat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2" fillId="5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5" fillId="9" borderId="6" applyNumberFormat="0" applyAlignment="0" applyProtection="0">
      <alignment vertical="center"/>
    </xf>
    <xf numFmtId="0" fontId="11" fillId="0" borderId="5" applyNumberFormat="0" applyFill="0" applyAlignment="0" applyProtection="0">
      <alignment vertical="center"/>
    </xf>
    <xf numFmtId="0" fontId="0" fillId="10" borderId="7" applyNumberFormat="0" applyFont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8" fillId="0" borderId="5" applyNumberFormat="0" applyFill="0" applyAlignment="0" applyProtection="0">
      <alignment vertical="center"/>
    </xf>
    <xf numFmtId="0" fontId="9" fillId="0" borderId="8" applyNumberFormat="0" applyFill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9" fillId="18" borderId="9" applyNumberFormat="0" applyAlignment="0" applyProtection="0">
      <alignment vertical="center"/>
    </xf>
    <xf numFmtId="0" fontId="12" fillId="16" borderId="0" applyNumberFormat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20" fillId="19" borderId="10" applyNumberFormat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22" fillId="19" borderId="9" applyNumberFormat="0" applyAlignment="0" applyProtection="0">
      <alignment vertical="center"/>
    </xf>
    <xf numFmtId="0" fontId="8" fillId="0" borderId="4" applyNumberFormat="0" applyFill="0" applyAlignment="0" applyProtection="0">
      <alignment vertical="center"/>
    </xf>
    <xf numFmtId="0" fontId="21" fillId="0" borderId="11" applyNumberFormat="0" applyFill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12" fillId="22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12" fillId="13" borderId="0" applyNumberFormat="0" applyBorder="0" applyAlignment="0" applyProtection="0">
      <alignment vertical="center"/>
    </xf>
    <xf numFmtId="0" fontId="12" fillId="8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7" fillId="4" borderId="0" applyNumberFormat="0" applyBorder="0" applyAlignment="0" applyProtection="0">
      <alignment vertical="center"/>
    </xf>
    <xf numFmtId="0" fontId="12" fillId="12" borderId="0" applyNumberFormat="0" applyBorder="0" applyAlignment="0" applyProtection="0">
      <alignment vertical="center"/>
    </xf>
    <xf numFmtId="0" fontId="12" fillId="7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12" fillId="31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12" fillId="28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12" fillId="6" borderId="0" applyNumberFormat="0" applyBorder="0" applyAlignment="0" applyProtection="0">
      <alignment vertical="center"/>
    </xf>
    <xf numFmtId="0" fontId="12" fillId="11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12" fillId="26" borderId="0" applyNumberFormat="0" applyBorder="0" applyAlignment="0" applyProtection="0">
      <alignment vertical="center"/>
    </xf>
  </cellStyleXfs>
  <cellXfs count="28">
    <xf numFmtId="0" fontId="0" fillId="0" borderId="0" xfId="0"/>
    <xf numFmtId="0" fontId="0" fillId="0" borderId="0" xfId="0" applyAlignment="1">
      <alignment horizontal="center" vertical="center" wrapText="1"/>
    </xf>
    <xf numFmtId="0" fontId="1" fillId="0" borderId="1" xfId="0" applyFont="1" applyBorder="1"/>
    <xf numFmtId="0" fontId="0" fillId="0" borderId="1" xfId="0" applyBorder="1"/>
    <xf numFmtId="0" fontId="2" fillId="0" borderId="1" xfId="0" applyFont="1" applyBorder="1"/>
    <xf numFmtId="0" fontId="0" fillId="0" borderId="1" xfId="0" applyFont="1" applyBorder="1"/>
    <xf numFmtId="0" fontId="0" fillId="0" borderId="0" xfId="0" applyFont="1"/>
    <xf numFmtId="0" fontId="3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0" fillId="0" borderId="2" xfId="0" applyBorder="1"/>
    <xf numFmtId="0" fontId="0" fillId="0" borderId="3" xfId="0" applyBorder="1" applyAlignment="1">
      <alignment horizontal="left" vertical="center" wrapText="1"/>
    </xf>
    <xf numFmtId="0" fontId="0" fillId="0" borderId="3" xfId="0" applyBorder="1" applyAlignment="1">
      <alignment horizontal="center" vertical="center"/>
    </xf>
    <xf numFmtId="0" fontId="0" fillId="0" borderId="3" xfId="0" applyBorder="1"/>
    <xf numFmtId="0" fontId="0" fillId="0" borderId="3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3" xfId="0" applyBorder="1" applyAlignment="1">
      <alignment vertical="center" wrapText="1"/>
    </xf>
    <xf numFmtId="0" fontId="0" fillId="0" borderId="3" xfId="0" applyBorder="1" applyAlignment="1">
      <alignment horizontal="center" vertical="center" wrapText="1"/>
    </xf>
    <xf numFmtId="0" fontId="0" fillId="0" borderId="3" xfId="0" applyBorder="1" applyAlignment="1">
      <alignment wrapText="1"/>
    </xf>
    <xf numFmtId="0" fontId="5" fillId="0" borderId="3" xfId="0" applyFont="1" applyBorder="1"/>
    <xf numFmtId="0" fontId="0" fillId="0" borderId="3" xfId="0" applyBorder="1" applyAlignment="1">
      <alignment horizontal="center" wrapText="1"/>
    </xf>
    <xf numFmtId="0" fontId="5" fillId="0" borderId="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 wrapText="1"/>
    </xf>
    <xf numFmtId="0" fontId="0" fillId="0" borderId="3" xfId="0" applyFont="1" applyBorder="1" applyAlignment="1">
      <alignment horizontal="left" vertical="center" wrapText="1"/>
    </xf>
    <xf numFmtId="0" fontId="0" fillId="0" borderId="3" xfId="0" applyBorder="1" applyAlignment="1">
      <alignment horizontal="center"/>
    </xf>
    <xf numFmtId="0" fontId="0" fillId="0" borderId="0" xfId="0" applyAlignment="1">
      <alignment horizontal="center" vertical="center" wrapText="1"/>
    </xf>
    <xf numFmtId="0" fontId="5" fillId="0" borderId="3" xfId="0" applyFont="1" applyBorder="1" applyAlignment="1">
      <alignment horizontal="center" vertic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47.jpeg"/><Relationship Id="rId8" Type="http://schemas.openxmlformats.org/officeDocument/2006/relationships/image" Target="media/image46.jpeg"/><Relationship Id="rId7" Type="http://schemas.openxmlformats.org/officeDocument/2006/relationships/image" Target="media/image45.jpeg"/><Relationship Id="rId6" Type="http://schemas.openxmlformats.org/officeDocument/2006/relationships/image" Target="media/image44.jpeg"/><Relationship Id="rId5" Type="http://schemas.openxmlformats.org/officeDocument/2006/relationships/image" Target="media/image43.jpeg"/><Relationship Id="rId4" Type="http://schemas.openxmlformats.org/officeDocument/2006/relationships/image" Target="media/image42.jpeg"/><Relationship Id="rId3" Type="http://schemas.openxmlformats.org/officeDocument/2006/relationships/image" Target="media/image41.jpeg"/><Relationship Id="rId2" Type="http://schemas.openxmlformats.org/officeDocument/2006/relationships/image" Target="media/image40.jpeg"/><Relationship Id="rId17" Type="http://schemas.openxmlformats.org/officeDocument/2006/relationships/image" Target="media/image55.jpeg"/><Relationship Id="rId16" Type="http://schemas.openxmlformats.org/officeDocument/2006/relationships/image" Target="media/image54.jpeg"/><Relationship Id="rId15" Type="http://schemas.openxmlformats.org/officeDocument/2006/relationships/image" Target="media/image53.jpeg"/><Relationship Id="rId14" Type="http://schemas.openxmlformats.org/officeDocument/2006/relationships/image" Target="media/image52.jpeg"/><Relationship Id="rId13" Type="http://schemas.openxmlformats.org/officeDocument/2006/relationships/image" Target="media/image51.jpeg"/><Relationship Id="rId12" Type="http://schemas.openxmlformats.org/officeDocument/2006/relationships/image" Target="media/image50.jpeg"/><Relationship Id="rId11" Type="http://schemas.openxmlformats.org/officeDocument/2006/relationships/image" Target="media/image49.jpeg"/><Relationship Id="rId10" Type="http://schemas.openxmlformats.org/officeDocument/2006/relationships/image" Target="media/image48.jpeg"/><Relationship Id="rId1" Type="http://schemas.openxmlformats.org/officeDocument/2006/relationships/image" Target="media/image39.jpe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78</xdr:col>
      <xdr:colOff>0</xdr:colOff>
      <xdr:row>6</xdr:row>
      <xdr:rowOff>561340</xdr:rowOff>
    </xdr:from>
    <xdr:to>
      <xdr:col>84</xdr:col>
      <xdr:colOff>400050</xdr:colOff>
      <xdr:row>8</xdr:row>
      <xdr:rowOff>862965</xdr:rowOff>
    </xdr:to>
    <xdr:pic>
      <xdr:nvPicPr>
        <xdr:cNvPr id="3" name="Picture 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330225" y="2298065"/>
          <a:ext cx="4000500" cy="2943225"/>
        </a:xfrm>
        <a:prstGeom prst="rect">
          <a:avLst/>
        </a:prstGeom>
      </xdr:spPr>
    </xdr:pic>
    <xdr:clientData/>
  </xdr:twoCellAnchor>
  <xdr:oneCellAnchor>
    <xdr:from>
      <xdr:col>2</xdr:col>
      <xdr:colOff>657225</xdr:colOff>
      <xdr:row>6</xdr:row>
      <xdr:rowOff>590550</xdr:rowOff>
    </xdr:from>
    <xdr:ext cx="184731" cy="264560"/>
    <xdr:sp>
      <xdr:nvSpPr>
        <xdr:cNvPr id="4" name="TextBox 3"/>
        <xdr:cNvSpPr txBox="1"/>
      </xdr:nvSpPr>
      <xdr:spPr>
        <a:xfrm>
          <a:off x="4324350" y="2327275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 editAs="oneCell">
    <xdr:from>
      <xdr:col>2</xdr:col>
      <xdr:colOff>13335</xdr:colOff>
      <xdr:row>9</xdr:row>
      <xdr:rowOff>42545</xdr:rowOff>
    </xdr:from>
    <xdr:to>
      <xdr:col>2</xdr:col>
      <xdr:colOff>1921510</xdr:colOff>
      <xdr:row>10</xdr:row>
      <xdr:rowOff>12700</xdr:rowOff>
    </xdr:to>
    <xdr:pic>
      <xdr:nvPicPr>
        <xdr:cNvPr id="8" name="Picture 7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0460" y="5970270"/>
          <a:ext cx="1908175" cy="1405255"/>
        </a:xfrm>
        <a:prstGeom prst="rect">
          <a:avLst/>
        </a:prstGeom>
      </xdr:spPr>
    </xdr:pic>
    <xdr:clientData/>
  </xdr:twoCellAnchor>
  <xdr:twoCellAnchor editAs="oneCell">
    <xdr:from>
      <xdr:col>2</xdr:col>
      <xdr:colOff>31115</xdr:colOff>
      <xdr:row>10</xdr:row>
      <xdr:rowOff>30480</xdr:rowOff>
    </xdr:from>
    <xdr:to>
      <xdr:col>2</xdr:col>
      <xdr:colOff>1938020</xdr:colOff>
      <xdr:row>10</xdr:row>
      <xdr:rowOff>1368425</xdr:rowOff>
    </xdr:to>
    <xdr:pic>
      <xdr:nvPicPr>
        <xdr:cNvPr id="10" name="Picture 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8240" y="7393305"/>
          <a:ext cx="1906905" cy="1337945"/>
        </a:xfrm>
        <a:prstGeom prst="rect">
          <a:avLst/>
        </a:prstGeom>
      </xdr:spPr>
    </xdr:pic>
    <xdr:clientData/>
  </xdr:twoCellAnchor>
  <xdr:twoCellAnchor editAs="oneCell">
    <xdr:from>
      <xdr:col>2</xdr:col>
      <xdr:colOff>31115</xdr:colOff>
      <xdr:row>10</xdr:row>
      <xdr:rowOff>1379220</xdr:rowOff>
    </xdr:from>
    <xdr:to>
      <xdr:col>2</xdr:col>
      <xdr:colOff>1938655</xdr:colOff>
      <xdr:row>11</xdr:row>
      <xdr:rowOff>1162685</xdr:rowOff>
    </xdr:to>
    <xdr:pic>
      <xdr:nvPicPr>
        <xdr:cNvPr id="12" name="Picture 11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8240" y="8742045"/>
          <a:ext cx="1907540" cy="1167765"/>
        </a:xfrm>
        <a:prstGeom prst="rect">
          <a:avLst/>
        </a:prstGeom>
      </xdr:spPr>
    </xdr:pic>
    <xdr:clientData/>
  </xdr:twoCellAnchor>
  <xdr:twoCellAnchor editAs="oneCell">
    <xdr:from>
      <xdr:col>2</xdr:col>
      <xdr:colOff>19685</xdr:colOff>
      <xdr:row>12</xdr:row>
      <xdr:rowOff>28575</xdr:rowOff>
    </xdr:from>
    <xdr:to>
      <xdr:col>2</xdr:col>
      <xdr:colOff>1929130</xdr:colOff>
      <xdr:row>12</xdr:row>
      <xdr:rowOff>1132205</xdr:rowOff>
    </xdr:to>
    <xdr:pic>
      <xdr:nvPicPr>
        <xdr:cNvPr id="14" name="Picture 13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810" y="9944100"/>
          <a:ext cx="1909445" cy="1103630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13335</xdr:rowOff>
    </xdr:from>
    <xdr:to>
      <xdr:col>2</xdr:col>
      <xdr:colOff>1938020</xdr:colOff>
      <xdr:row>13</xdr:row>
      <xdr:rowOff>1112520</xdr:rowOff>
    </xdr:to>
    <xdr:pic>
      <xdr:nvPicPr>
        <xdr:cNvPr id="16" name="Picture 15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2685" y="11071860"/>
          <a:ext cx="1902460" cy="1099185"/>
        </a:xfrm>
        <a:prstGeom prst="rect">
          <a:avLst/>
        </a:prstGeom>
      </xdr:spPr>
    </xdr:pic>
    <xdr:clientData/>
  </xdr:twoCellAnchor>
  <xdr:twoCellAnchor editAs="oneCell">
    <xdr:from>
      <xdr:col>2</xdr:col>
      <xdr:colOff>4445</xdr:colOff>
      <xdr:row>20</xdr:row>
      <xdr:rowOff>17145</xdr:rowOff>
    </xdr:from>
    <xdr:to>
      <xdr:col>2</xdr:col>
      <xdr:colOff>1956435</xdr:colOff>
      <xdr:row>20</xdr:row>
      <xdr:rowOff>1236980</xdr:rowOff>
    </xdr:to>
    <xdr:pic>
      <xdr:nvPicPr>
        <xdr:cNvPr id="22" name="Picture 21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1570" y="18987770"/>
          <a:ext cx="1951990" cy="121983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</xdr:colOff>
      <xdr:row>21</xdr:row>
      <xdr:rowOff>19050</xdr:rowOff>
    </xdr:from>
    <xdr:to>
      <xdr:col>2</xdr:col>
      <xdr:colOff>1941830</xdr:colOff>
      <xdr:row>21</xdr:row>
      <xdr:rowOff>1098550</xdr:rowOff>
    </xdr:to>
    <xdr:pic>
      <xdr:nvPicPr>
        <xdr:cNvPr id="24" name="Picture 23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5380" y="20246975"/>
          <a:ext cx="193357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21</xdr:row>
      <xdr:rowOff>1114425</xdr:rowOff>
    </xdr:from>
    <xdr:to>
      <xdr:col>2</xdr:col>
      <xdr:colOff>1924685</xdr:colOff>
      <xdr:row>22</xdr:row>
      <xdr:rowOff>1110615</xdr:rowOff>
    </xdr:to>
    <xdr:pic>
      <xdr:nvPicPr>
        <xdr:cNvPr id="26" name="Picture 2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7445" y="21342350"/>
          <a:ext cx="1904365" cy="111379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</xdr:colOff>
      <xdr:row>23</xdr:row>
      <xdr:rowOff>8255</xdr:rowOff>
    </xdr:from>
    <xdr:to>
      <xdr:col>2</xdr:col>
      <xdr:colOff>1920240</xdr:colOff>
      <xdr:row>23</xdr:row>
      <xdr:rowOff>1111885</xdr:rowOff>
    </xdr:to>
    <xdr:pic>
      <xdr:nvPicPr>
        <xdr:cNvPr id="28" name="Picture 27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4270" y="22496780"/>
          <a:ext cx="1903095" cy="1103630"/>
        </a:xfrm>
        <a:prstGeom prst="rect">
          <a:avLst/>
        </a:prstGeom>
      </xdr:spPr>
    </xdr:pic>
    <xdr:clientData/>
  </xdr:twoCellAnchor>
  <xdr:twoCellAnchor editAs="oneCell">
    <xdr:from>
      <xdr:col>2</xdr:col>
      <xdr:colOff>8255</xdr:colOff>
      <xdr:row>24</xdr:row>
      <xdr:rowOff>26035</xdr:rowOff>
    </xdr:from>
    <xdr:to>
      <xdr:col>2</xdr:col>
      <xdr:colOff>1941830</xdr:colOff>
      <xdr:row>24</xdr:row>
      <xdr:rowOff>1253490</xdr:rowOff>
    </xdr:to>
    <xdr:pic>
      <xdr:nvPicPr>
        <xdr:cNvPr id="30" name="Picture 29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5380" y="23638510"/>
          <a:ext cx="1933575" cy="122745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</xdr:colOff>
      <xdr:row>28</xdr:row>
      <xdr:rowOff>19050</xdr:rowOff>
    </xdr:from>
    <xdr:to>
      <xdr:col>2</xdr:col>
      <xdr:colOff>1968500</xdr:colOff>
      <xdr:row>28</xdr:row>
      <xdr:rowOff>1252220</xdr:rowOff>
    </xdr:to>
    <xdr:pic>
      <xdr:nvPicPr>
        <xdr:cNvPr id="32" name="Picture 31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20465" y="28355925"/>
          <a:ext cx="1915160" cy="1233170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2</xdr:col>
      <xdr:colOff>42545</xdr:colOff>
      <xdr:row>33</xdr:row>
      <xdr:rowOff>13970</xdr:rowOff>
    </xdr:from>
    <xdr:to>
      <xdr:col>2</xdr:col>
      <xdr:colOff>1956435</xdr:colOff>
      <xdr:row>33</xdr:row>
      <xdr:rowOff>1383665</xdr:rowOff>
    </xdr:to>
    <xdr:pic>
      <xdr:nvPicPr>
        <xdr:cNvPr id="34" name="Picture 33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9670" y="34142045"/>
          <a:ext cx="1913890" cy="1369695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</xdr:colOff>
      <xdr:row>34</xdr:row>
      <xdr:rowOff>40640</xdr:rowOff>
    </xdr:from>
    <xdr:to>
      <xdr:col>2</xdr:col>
      <xdr:colOff>1927225</xdr:colOff>
      <xdr:row>34</xdr:row>
      <xdr:rowOff>1225550</xdr:rowOff>
    </xdr:to>
    <xdr:pic>
      <xdr:nvPicPr>
        <xdr:cNvPr id="36" name="Picture 35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9825" y="35565715"/>
          <a:ext cx="1914525" cy="1184910"/>
        </a:xfrm>
        <a:prstGeom prst="rect">
          <a:avLst/>
        </a:prstGeom>
      </xdr:spPr>
    </xdr:pic>
    <xdr:clientData/>
  </xdr:twoCellAnchor>
  <xdr:twoCellAnchor editAs="oneCell">
    <xdr:from>
      <xdr:col>1</xdr:col>
      <xdr:colOff>2056765</xdr:colOff>
      <xdr:row>35</xdr:row>
      <xdr:rowOff>28575</xdr:rowOff>
    </xdr:from>
    <xdr:to>
      <xdr:col>2</xdr:col>
      <xdr:colOff>1941830</xdr:colOff>
      <xdr:row>35</xdr:row>
      <xdr:rowOff>1108710</xdr:rowOff>
    </xdr:to>
    <xdr:pic>
      <xdr:nvPicPr>
        <xdr:cNvPr id="38" name="Picture 37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6490" y="36798250"/>
          <a:ext cx="194246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8890</xdr:colOff>
      <xdr:row>36</xdr:row>
      <xdr:rowOff>28575</xdr:rowOff>
    </xdr:from>
    <xdr:to>
      <xdr:col>2</xdr:col>
      <xdr:colOff>1931035</xdr:colOff>
      <xdr:row>36</xdr:row>
      <xdr:rowOff>1250315</xdr:rowOff>
    </xdr:to>
    <xdr:pic>
      <xdr:nvPicPr>
        <xdr:cNvPr id="40" name="Picture 39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015" y="37928550"/>
          <a:ext cx="1922145" cy="1221740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</xdr:colOff>
      <xdr:row>42</xdr:row>
      <xdr:rowOff>58420</xdr:rowOff>
    </xdr:from>
    <xdr:to>
      <xdr:col>2</xdr:col>
      <xdr:colOff>1972945</xdr:colOff>
      <xdr:row>42</xdr:row>
      <xdr:rowOff>1268095</xdr:rowOff>
    </xdr:to>
    <xdr:pic>
      <xdr:nvPicPr>
        <xdr:cNvPr id="42" name="Picture 41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1415" y="46226095"/>
          <a:ext cx="1938655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</xdr:colOff>
      <xdr:row>65</xdr:row>
      <xdr:rowOff>43815</xdr:rowOff>
    </xdr:from>
    <xdr:to>
      <xdr:col>2</xdr:col>
      <xdr:colOff>1933575</xdr:colOff>
      <xdr:row>65</xdr:row>
      <xdr:rowOff>1486535</xdr:rowOff>
    </xdr:to>
    <xdr:pic>
      <xdr:nvPicPr>
        <xdr:cNvPr id="44" name="Picture 43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4905" y="74522965"/>
          <a:ext cx="1915795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6</xdr:row>
      <xdr:rowOff>33655</xdr:rowOff>
    </xdr:from>
    <xdr:to>
      <xdr:col>2</xdr:col>
      <xdr:colOff>1929765</xdr:colOff>
      <xdr:row>6</xdr:row>
      <xdr:rowOff>1203960</xdr:rowOff>
    </xdr:to>
    <xdr:pic>
      <xdr:nvPicPr>
        <xdr:cNvPr id="2" name="Picture 1" descr="IMG2022072509013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687445" y="1770380"/>
          <a:ext cx="1909445" cy="1170305"/>
        </a:xfrm>
        <a:prstGeom prst="rect">
          <a:avLst/>
        </a:prstGeom>
      </xdr:spPr>
    </xdr:pic>
    <xdr:clientData/>
  </xdr:twoCellAnchor>
  <xdr:twoCellAnchor>
    <xdr:from>
      <xdr:col>2</xdr:col>
      <xdr:colOff>675640</xdr:colOff>
      <xdr:row>22</xdr:row>
      <xdr:rowOff>375285</xdr:rowOff>
    </xdr:from>
    <xdr:to>
      <xdr:col>2</xdr:col>
      <xdr:colOff>856615</xdr:colOff>
      <xdr:row>22</xdr:row>
      <xdr:rowOff>641985</xdr:rowOff>
    </xdr:to>
    <xdr:sp>
      <xdr:nvSpPr>
        <xdr:cNvPr id="31" name="Bent Arrow 30"/>
        <xdr:cNvSpPr/>
      </xdr:nvSpPr>
      <xdr:spPr>
        <a:xfrm>
          <a:off x="4342765" y="21720810"/>
          <a:ext cx="180975" cy="266700"/>
        </a:xfrm>
        <a:prstGeom prst="bentArrow">
          <a:avLst/>
        </a:prstGeom>
        <a:noFill/>
        <a:ln w="28575" cmpd="sng">
          <a:solidFill>
            <a:srgbClr val="FF0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445770</xdr:colOff>
      <xdr:row>9</xdr:row>
      <xdr:rowOff>734060</xdr:rowOff>
    </xdr:from>
    <xdr:to>
      <xdr:col>2</xdr:col>
      <xdr:colOff>1144905</xdr:colOff>
      <xdr:row>9</xdr:row>
      <xdr:rowOff>833120</xdr:rowOff>
    </xdr:to>
    <xdr:sp>
      <xdr:nvSpPr>
        <xdr:cNvPr id="53" name="Left-Right Arrow 52"/>
        <xdr:cNvSpPr/>
      </xdr:nvSpPr>
      <xdr:spPr>
        <a:xfrm>
          <a:off x="4112895" y="6661785"/>
          <a:ext cx="699135" cy="99060"/>
        </a:xfrm>
        <a:prstGeom prst="left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7620</xdr:colOff>
      <xdr:row>61</xdr:row>
      <xdr:rowOff>49530</xdr:rowOff>
    </xdr:from>
    <xdr:to>
      <xdr:col>2</xdr:col>
      <xdr:colOff>1957070</xdr:colOff>
      <xdr:row>61</xdr:row>
      <xdr:rowOff>1329055</xdr:rowOff>
    </xdr:to>
    <xdr:pic>
      <xdr:nvPicPr>
        <xdr:cNvPr id="55" name="Picture 54" descr="IMG20220723092436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674745" y="68508880"/>
          <a:ext cx="1949450" cy="127952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62</xdr:row>
      <xdr:rowOff>21590</xdr:rowOff>
    </xdr:from>
    <xdr:to>
      <xdr:col>2</xdr:col>
      <xdr:colOff>1943735</xdr:colOff>
      <xdr:row>62</xdr:row>
      <xdr:rowOff>1362075</xdr:rowOff>
    </xdr:to>
    <xdr:pic>
      <xdr:nvPicPr>
        <xdr:cNvPr id="57" name="Picture 56" descr="IMG202207230925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692525" y="69827140"/>
          <a:ext cx="1918335" cy="1340485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66</xdr:row>
      <xdr:rowOff>27305</xdr:rowOff>
    </xdr:from>
    <xdr:to>
      <xdr:col>2</xdr:col>
      <xdr:colOff>1920240</xdr:colOff>
      <xdr:row>66</xdr:row>
      <xdr:rowOff>1504950</xdr:rowOff>
    </xdr:to>
    <xdr:pic>
      <xdr:nvPicPr>
        <xdr:cNvPr id="61" name="Picture 60" descr="IMG2022072509010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717925" y="76017755"/>
          <a:ext cx="1869440" cy="147764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52</xdr:row>
      <xdr:rowOff>31115</xdr:rowOff>
    </xdr:from>
    <xdr:to>
      <xdr:col>2</xdr:col>
      <xdr:colOff>2005330</xdr:colOff>
      <xdr:row>52</xdr:row>
      <xdr:rowOff>1539240</xdr:rowOff>
    </xdr:to>
    <xdr:pic>
      <xdr:nvPicPr>
        <xdr:cNvPr id="63" name="Picture 62" descr="IMG20220725085527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702050" y="58543190"/>
          <a:ext cx="1970405" cy="150812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</xdr:colOff>
      <xdr:row>49</xdr:row>
      <xdr:rowOff>10160</xdr:rowOff>
    </xdr:from>
    <xdr:to>
      <xdr:col>2</xdr:col>
      <xdr:colOff>1953895</xdr:colOff>
      <xdr:row>49</xdr:row>
      <xdr:rowOff>1347470</xdr:rowOff>
    </xdr:to>
    <xdr:pic>
      <xdr:nvPicPr>
        <xdr:cNvPr id="65" name="Picture 64" descr="IMG-20220725-WA0000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675380" y="54420135"/>
          <a:ext cx="1945640" cy="133731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</xdr:colOff>
      <xdr:row>74</xdr:row>
      <xdr:rowOff>35560</xdr:rowOff>
    </xdr:from>
    <xdr:to>
      <xdr:col>2</xdr:col>
      <xdr:colOff>1938655</xdr:colOff>
      <xdr:row>74</xdr:row>
      <xdr:rowOff>1445260</xdr:rowOff>
    </xdr:to>
    <xdr:pic>
      <xdr:nvPicPr>
        <xdr:cNvPr id="67" name="Picture 66" descr="IMG20220725091800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688080" y="88421210"/>
          <a:ext cx="1917700" cy="14097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74</xdr:row>
      <xdr:rowOff>847725</xdr:rowOff>
    </xdr:from>
    <xdr:to>
      <xdr:col>2</xdr:col>
      <xdr:colOff>409575</xdr:colOff>
      <xdr:row>74</xdr:row>
      <xdr:rowOff>914400</xdr:rowOff>
    </xdr:to>
    <xdr:cxnSp>
      <xdr:nvCxnSpPr>
        <xdr:cNvPr id="69" name="Straight Connector 68"/>
        <xdr:cNvCxnSpPr/>
      </xdr:nvCxnSpPr>
      <xdr:spPr>
        <a:xfrm flipV="1">
          <a:off x="4048125" y="89233375"/>
          <a:ext cx="28575" cy="6667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384810</xdr:colOff>
      <xdr:row>74</xdr:row>
      <xdr:rowOff>766445</xdr:rowOff>
    </xdr:from>
    <xdr:to>
      <xdr:col>2</xdr:col>
      <xdr:colOff>1156335</xdr:colOff>
      <xdr:row>74</xdr:row>
      <xdr:rowOff>795020</xdr:rowOff>
    </xdr:to>
    <xdr:cxnSp>
      <xdr:nvCxnSpPr>
        <xdr:cNvPr id="70" name="Straight Arrow Connector 69"/>
        <xdr:cNvCxnSpPr/>
      </xdr:nvCxnSpPr>
      <xdr:spPr>
        <a:xfrm flipV="1">
          <a:off x="4051935" y="89152095"/>
          <a:ext cx="771525" cy="2857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942975</xdr:colOff>
      <xdr:row>17</xdr:row>
      <xdr:rowOff>666750</xdr:rowOff>
    </xdr:from>
    <xdr:to>
      <xdr:col>2</xdr:col>
      <xdr:colOff>1181100</xdr:colOff>
      <xdr:row>17</xdr:row>
      <xdr:rowOff>676275</xdr:rowOff>
    </xdr:to>
    <xdr:cxnSp>
      <xdr:nvCxnSpPr>
        <xdr:cNvPr id="7" name="Straight Arrow Connector 6"/>
        <xdr:cNvCxnSpPr/>
      </xdr:nvCxnSpPr>
      <xdr:spPr>
        <a:xfrm flipH="1">
          <a:off x="4610100" y="16030575"/>
          <a:ext cx="238125" cy="9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 w="med" len="med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33020</xdr:colOff>
      <xdr:row>32</xdr:row>
      <xdr:rowOff>27940</xdr:rowOff>
    </xdr:from>
    <xdr:to>
      <xdr:col>2</xdr:col>
      <xdr:colOff>1969135</xdr:colOff>
      <xdr:row>33</xdr:row>
      <xdr:rowOff>4445</xdr:rowOff>
    </xdr:to>
    <xdr:pic>
      <xdr:nvPicPr>
        <xdr:cNvPr id="9" name="Picture 8" descr="IMG2022072809322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700145" y="32832040"/>
          <a:ext cx="1936115" cy="1300480"/>
        </a:xfrm>
        <a:prstGeom prst="rect">
          <a:avLst/>
        </a:prstGeom>
      </xdr:spPr>
    </xdr:pic>
    <xdr:clientData/>
  </xdr:twoCellAnchor>
  <xdr:twoCellAnchor>
    <xdr:from>
      <xdr:col>2</xdr:col>
      <xdr:colOff>495300</xdr:colOff>
      <xdr:row>32</xdr:row>
      <xdr:rowOff>857250</xdr:rowOff>
    </xdr:from>
    <xdr:to>
      <xdr:col>2</xdr:col>
      <xdr:colOff>523875</xdr:colOff>
      <xdr:row>32</xdr:row>
      <xdr:rowOff>895350</xdr:rowOff>
    </xdr:to>
    <xdr:cxnSp>
      <xdr:nvCxnSpPr>
        <xdr:cNvPr id="21" name="Straight Arrow Connector 20"/>
        <xdr:cNvCxnSpPr/>
      </xdr:nvCxnSpPr>
      <xdr:spPr>
        <a:xfrm flipH="1">
          <a:off x="4162425" y="33661350"/>
          <a:ext cx="28575" cy="38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504825</xdr:colOff>
      <xdr:row>32</xdr:row>
      <xdr:rowOff>847725</xdr:rowOff>
    </xdr:from>
    <xdr:to>
      <xdr:col>2</xdr:col>
      <xdr:colOff>514350</xdr:colOff>
      <xdr:row>32</xdr:row>
      <xdr:rowOff>1247775</xdr:rowOff>
    </xdr:to>
    <xdr:cxnSp>
      <xdr:nvCxnSpPr>
        <xdr:cNvPr id="23" name="Straight Arrow Connector 22"/>
        <xdr:cNvCxnSpPr/>
      </xdr:nvCxnSpPr>
      <xdr:spPr>
        <a:xfrm flipV="1">
          <a:off x="4171950" y="33651825"/>
          <a:ext cx="9525" cy="40005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787400</xdr:colOff>
      <xdr:row>62</xdr:row>
      <xdr:rowOff>300990</xdr:rowOff>
    </xdr:from>
    <xdr:to>
      <xdr:col>2</xdr:col>
      <xdr:colOff>787400</xdr:colOff>
      <xdr:row>62</xdr:row>
      <xdr:rowOff>834390</xdr:rowOff>
    </xdr:to>
    <xdr:cxnSp>
      <xdr:nvCxnSpPr>
        <xdr:cNvPr id="29" name="Straight Arrow Connector 28"/>
        <xdr:cNvCxnSpPr/>
      </xdr:nvCxnSpPr>
      <xdr:spPr>
        <a:xfrm flipV="1">
          <a:off x="4454525" y="70106540"/>
          <a:ext cx="0" cy="53340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993775</xdr:colOff>
      <xdr:row>61</xdr:row>
      <xdr:rowOff>323850</xdr:rowOff>
    </xdr:from>
    <xdr:to>
      <xdr:col>2</xdr:col>
      <xdr:colOff>1022350</xdr:colOff>
      <xdr:row>61</xdr:row>
      <xdr:rowOff>1095375</xdr:rowOff>
    </xdr:to>
    <xdr:cxnSp>
      <xdr:nvCxnSpPr>
        <xdr:cNvPr id="33" name="Straight Arrow Connector 32"/>
        <xdr:cNvCxnSpPr/>
      </xdr:nvCxnSpPr>
      <xdr:spPr>
        <a:xfrm flipH="1" flipV="1">
          <a:off x="4660900" y="68783200"/>
          <a:ext cx="28575" cy="771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1123950</xdr:colOff>
      <xdr:row>52</xdr:row>
      <xdr:rowOff>504825</xdr:rowOff>
    </xdr:from>
    <xdr:to>
      <xdr:col>2</xdr:col>
      <xdr:colOff>1133475</xdr:colOff>
      <xdr:row>52</xdr:row>
      <xdr:rowOff>981075</xdr:rowOff>
    </xdr:to>
    <xdr:cxnSp>
      <xdr:nvCxnSpPr>
        <xdr:cNvPr id="43" name="Straight Arrow Connector 42"/>
        <xdr:cNvCxnSpPr/>
      </xdr:nvCxnSpPr>
      <xdr:spPr>
        <a:xfrm flipH="1" flipV="1">
          <a:off x="4791075" y="59016900"/>
          <a:ext cx="9525" cy="47625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161925</xdr:colOff>
      <xdr:row>52</xdr:row>
      <xdr:rowOff>952500</xdr:rowOff>
    </xdr:from>
    <xdr:to>
      <xdr:col>2</xdr:col>
      <xdr:colOff>1266825</xdr:colOff>
      <xdr:row>52</xdr:row>
      <xdr:rowOff>1000125</xdr:rowOff>
    </xdr:to>
    <xdr:cxnSp>
      <xdr:nvCxnSpPr>
        <xdr:cNvPr id="45" name="Straight Arrow Connector 44"/>
        <xdr:cNvCxnSpPr/>
      </xdr:nvCxnSpPr>
      <xdr:spPr>
        <a:xfrm flipV="1">
          <a:off x="3829050" y="59464575"/>
          <a:ext cx="1104900" cy="476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 w="med" len="med"/>
        </a:ln>
      </xdr:spPr>
      <xdr:style>
        <a:lnRef idx="1">
          <a:schemeClr val="accent4"/>
        </a:lnRef>
        <a:fillRef idx="0">
          <a:schemeClr val="accent4"/>
        </a:fillRef>
        <a:effectRef idx="0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2</xdr:col>
      <xdr:colOff>714375</xdr:colOff>
      <xdr:row>53</xdr:row>
      <xdr:rowOff>647700</xdr:rowOff>
    </xdr:from>
    <xdr:to>
      <xdr:col>2</xdr:col>
      <xdr:colOff>923925</xdr:colOff>
      <xdr:row>53</xdr:row>
      <xdr:rowOff>657225</xdr:rowOff>
    </xdr:to>
    <xdr:cxnSp>
      <xdr:nvCxnSpPr>
        <xdr:cNvPr id="48" name="Straight Arrow Connector 47"/>
        <xdr:cNvCxnSpPr/>
      </xdr:nvCxnSpPr>
      <xdr:spPr>
        <a:xfrm flipV="1">
          <a:off x="4381500" y="60709175"/>
          <a:ext cx="209550" cy="9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685800</xdr:colOff>
      <xdr:row>44</xdr:row>
      <xdr:rowOff>495300</xdr:rowOff>
    </xdr:from>
    <xdr:to>
      <xdr:col>2</xdr:col>
      <xdr:colOff>847725</xdr:colOff>
      <xdr:row>44</xdr:row>
      <xdr:rowOff>495300</xdr:rowOff>
    </xdr:to>
    <xdr:cxnSp>
      <xdr:nvCxnSpPr>
        <xdr:cNvPr id="59" name="Straight Arrow Connector 58"/>
        <xdr:cNvCxnSpPr/>
      </xdr:nvCxnSpPr>
      <xdr:spPr>
        <a:xfrm>
          <a:off x="4352925" y="49037875"/>
          <a:ext cx="16192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40005</xdr:colOff>
      <xdr:row>39</xdr:row>
      <xdr:rowOff>44450</xdr:rowOff>
    </xdr:from>
    <xdr:to>
      <xdr:col>2</xdr:col>
      <xdr:colOff>1937385</xdr:colOff>
      <xdr:row>39</xdr:row>
      <xdr:rowOff>1682115</xdr:rowOff>
    </xdr:to>
    <xdr:pic>
      <xdr:nvPicPr>
        <xdr:cNvPr id="68" name="Picture 67" descr="IMG2022072810454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707130" y="41729025"/>
          <a:ext cx="1897380" cy="163766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41</xdr:row>
      <xdr:rowOff>38100</xdr:rowOff>
    </xdr:from>
    <xdr:to>
      <xdr:col>2</xdr:col>
      <xdr:colOff>1988185</xdr:colOff>
      <xdr:row>41</xdr:row>
      <xdr:rowOff>1280795</xdr:rowOff>
    </xdr:to>
    <xdr:pic>
      <xdr:nvPicPr>
        <xdr:cNvPr id="71" name="Picture 70" descr="IMG2022072810442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718560" y="44923075"/>
          <a:ext cx="1936750" cy="1242695"/>
        </a:xfrm>
        <a:prstGeom prst="rect">
          <a:avLst/>
        </a:prstGeom>
      </xdr:spPr>
    </xdr:pic>
    <xdr:clientData/>
  </xdr:twoCellAnchor>
  <xdr:twoCellAnchor>
    <xdr:from>
      <xdr:col>2</xdr:col>
      <xdr:colOff>342900</xdr:colOff>
      <xdr:row>40</xdr:row>
      <xdr:rowOff>590550</xdr:rowOff>
    </xdr:from>
    <xdr:to>
      <xdr:col>2</xdr:col>
      <xdr:colOff>990600</xdr:colOff>
      <xdr:row>40</xdr:row>
      <xdr:rowOff>600075</xdr:rowOff>
    </xdr:to>
    <xdr:cxnSp>
      <xdr:nvCxnSpPr>
        <xdr:cNvPr id="72" name="Straight Arrow Connector 71"/>
        <xdr:cNvCxnSpPr/>
      </xdr:nvCxnSpPr>
      <xdr:spPr>
        <a:xfrm>
          <a:off x="4010025" y="43964225"/>
          <a:ext cx="647700" cy="95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500380</xdr:colOff>
      <xdr:row>39</xdr:row>
      <xdr:rowOff>628015</xdr:rowOff>
    </xdr:from>
    <xdr:to>
      <xdr:col>2</xdr:col>
      <xdr:colOff>1138555</xdr:colOff>
      <xdr:row>39</xdr:row>
      <xdr:rowOff>628015</xdr:rowOff>
    </xdr:to>
    <xdr:cxnSp>
      <xdr:nvCxnSpPr>
        <xdr:cNvPr id="73" name="Straight Arrow Connector 72"/>
        <xdr:cNvCxnSpPr/>
      </xdr:nvCxnSpPr>
      <xdr:spPr>
        <a:xfrm>
          <a:off x="4167505" y="42312590"/>
          <a:ext cx="63817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17780</xdr:colOff>
      <xdr:row>37</xdr:row>
      <xdr:rowOff>21590</xdr:rowOff>
    </xdr:from>
    <xdr:to>
      <xdr:col>2</xdr:col>
      <xdr:colOff>1939925</xdr:colOff>
      <xdr:row>38</xdr:row>
      <xdr:rowOff>1270</xdr:rowOff>
    </xdr:to>
    <xdr:pic>
      <xdr:nvPicPr>
        <xdr:cNvPr id="74" name="Picture 73" descr="IMG20220728105011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684905" y="39191565"/>
          <a:ext cx="1922145" cy="1236980"/>
        </a:xfrm>
        <a:prstGeom prst="rect">
          <a:avLst/>
        </a:prstGeom>
      </xdr:spPr>
    </xdr:pic>
    <xdr:clientData/>
  </xdr:twoCellAnchor>
  <xdr:twoCellAnchor editAs="oneCell">
    <xdr:from>
      <xdr:col>2</xdr:col>
      <xdr:colOff>18415</xdr:colOff>
      <xdr:row>38</xdr:row>
      <xdr:rowOff>26670</xdr:rowOff>
    </xdr:from>
    <xdr:to>
      <xdr:col>2</xdr:col>
      <xdr:colOff>1921510</xdr:colOff>
      <xdr:row>39</xdr:row>
      <xdr:rowOff>25400</xdr:rowOff>
    </xdr:to>
    <xdr:pic>
      <xdr:nvPicPr>
        <xdr:cNvPr id="75" name="Picture 74" descr="IMG20220728105123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685540" y="40453945"/>
          <a:ext cx="1903095" cy="1256030"/>
        </a:xfrm>
        <a:prstGeom prst="rect">
          <a:avLst/>
        </a:prstGeom>
      </xdr:spPr>
    </xdr:pic>
    <xdr:clientData/>
  </xdr:twoCellAnchor>
  <xdr:twoCellAnchor>
    <xdr:from>
      <xdr:col>2</xdr:col>
      <xdr:colOff>971550</xdr:colOff>
      <xdr:row>43</xdr:row>
      <xdr:rowOff>200025</xdr:rowOff>
    </xdr:from>
    <xdr:to>
      <xdr:col>2</xdr:col>
      <xdr:colOff>971550</xdr:colOff>
      <xdr:row>43</xdr:row>
      <xdr:rowOff>742950</xdr:rowOff>
    </xdr:to>
    <xdr:cxnSp>
      <xdr:nvCxnSpPr>
        <xdr:cNvPr id="76" name="Straight Arrow Connector 75"/>
        <xdr:cNvCxnSpPr/>
      </xdr:nvCxnSpPr>
      <xdr:spPr>
        <a:xfrm flipV="1">
          <a:off x="4638675" y="47675800"/>
          <a:ext cx="0" cy="54292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26035</xdr:colOff>
      <xdr:row>27</xdr:row>
      <xdr:rowOff>3175</xdr:rowOff>
    </xdr:from>
    <xdr:to>
      <xdr:col>2</xdr:col>
      <xdr:colOff>1978660</xdr:colOff>
      <xdr:row>27</xdr:row>
      <xdr:rowOff>1218565</xdr:rowOff>
    </xdr:to>
    <xdr:pic>
      <xdr:nvPicPr>
        <xdr:cNvPr id="77" name="Picture 76" descr="IMG20220728093819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693160" y="27120850"/>
          <a:ext cx="1952625" cy="1215390"/>
        </a:xfrm>
        <a:prstGeom prst="rect">
          <a:avLst/>
        </a:prstGeom>
      </xdr:spPr>
    </xdr:pic>
    <xdr:clientData/>
  </xdr:twoCellAnchor>
  <xdr:twoCellAnchor>
    <xdr:from>
      <xdr:col>2</xdr:col>
      <xdr:colOff>14605</xdr:colOff>
      <xdr:row>10</xdr:row>
      <xdr:rowOff>624205</xdr:rowOff>
    </xdr:from>
    <xdr:to>
      <xdr:col>2</xdr:col>
      <xdr:colOff>215900</xdr:colOff>
      <xdr:row>10</xdr:row>
      <xdr:rowOff>852805</xdr:rowOff>
    </xdr:to>
    <xdr:cxnSp>
      <xdr:nvCxnSpPr>
        <xdr:cNvPr id="6" name="Straight Arrow Connector 5"/>
        <xdr:cNvCxnSpPr/>
      </xdr:nvCxnSpPr>
      <xdr:spPr>
        <a:xfrm flipV="1">
          <a:off x="3681730" y="7987030"/>
          <a:ext cx="201295" cy="22860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509905</xdr:colOff>
      <xdr:row>12</xdr:row>
      <xdr:rowOff>619125</xdr:rowOff>
    </xdr:from>
    <xdr:to>
      <xdr:col>2</xdr:col>
      <xdr:colOff>1010285</xdr:colOff>
      <xdr:row>12</xdr:row>
      <xdr:rowOff>624205</xdr:rowOff>
    </xdr:to>
    <xdr:cxnSp>
      <xdr:nvCxnSpPr>
        <xdr:cNvPr id="15" name="Straight Arrow Connector 14"/>
        <xdr:cNvCxnSpPr/>
      </xdr:nvCxnSpPr>
      <xdr:spPr>
        <a:xfrm>
          <a:off x="4177030" y="10534650"/>
          <a:ext cx="500380" cy="508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headEnd type="arrow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85090</xdr:colOff>
      <xdr:row>13</xdr:row>
      <xdr:rowOff>624205</xdr:rowOff>
    </xdr:from>
    <xdr:to>
      <xdr:col>2</xdr:col>
      <xdr:colOff>243205</xdr:colOff>
      <xdr:row>13</xdr:row>
      <xdr:rowOff>896620</xdr:rowOff>
    </xdr:to>
    <xdr:cxnSp>
      <xdr:nvCxnSpPr>
        <xdr:cNvPr id="35" name="Straight Arrow Connector 34"/>
        <xdr:cNvCxnSpPr/>
      </xdr:nvCxnSpPr>
      <xdr:spPr>
        <a:xfrm flipV="1">
          <a:off x="3752215" y="11682730"/>
          <a:ext cx="158115" cy="2724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302895</xdr:colOff>
      <xdr:row>23</xdr:row>
      <xdr:rowOff>700405</xdr:rowOff>
    </xdr:from>
    <xdr:to>
      <xdr:col>2</xdr:col>
      <xdr:colOff>880110</xdr:colOff>
      <xdr:row>23</xdr:row>
      <xdr:rowOff>918210</xdr:rowOff>
    </xdr:to>
    <xdr:cxnSp>
      <xdr:nvCxnSpPr>
        <xdr:cNvPr id="41" name="Straight Arrow Connector 40"/>
        <xdr:cNvCxnSpPr/>
      </xdr:nvCxnSpPr>
      <xdr:spPr>
        <a:xfrm flipV="1">
          <a:off x="3970020" y="23188930"/>
          <a:ext cx="577215" cy="21780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308610</xdr:colOff>
      <xdr:row>24</xdr:row>
      <xdr:rowOff>433705</xdr:rowOff>
    </xdr:from>
    <xdr:to>
      <xdr:col>2</xdr:col>
      <xdr:colOff>885190</xdr:colOff>
      <xdr:row>24</xdr:row>
      <xdr:rowOff>782320</xdr:rowOff>
    </xdr:to>
    <xdr:cxnSp>
      <xdr:nvCxnSpPr>
        <xdr:cNvPr id="49" name="Straight Arrow Connector 48"/>
        <xdr:cNvCxnSpPr/>
      </xdr:nvCxnSpPr>
      <xdr:spPr>
        <a:xfrm flipV="1">
          <a:off x="3975735" y="24046180"/>
          <a:ext cx="576580" cy="3486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1162685</xdr:colOff>
      <xdr:row>28</xdr:row>
      <xdr:rowOff>689610</xdr:rowOff>
    </xdr:from>
    <xdr:to>
      <xdr:col>2</xdr:col>
      <xdr:colOff>1805305</xdr:colOff>
      <xdr:row>28</xdr:row>
      <xdr:rowOff>694690</xdr:rowOff>
    </xdr:to>
    <xdr:cxnSp>
      <xdr:nvCxnSpPr>
        <xdr:cNvPr id="58" name="Straight Arrow Connector 57"/>
        <xdr:cNvCxnSpPr/>
      </xdr:nvCxnSpPr>
      <xdr:spPr>
        <a:xfrm flipH="1" flipV="1">
          <a:off x="4829810" y="29026485"/>
          <a:ext cx="642620" cy="508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269240</xdr:colOff>
      <xdr:row>27</xdr:row>
      <xdr:rowOff>818515</xdr:rowOff>
    </xdr:from>
    <xdr:to>
      <xdr:col>2</xdr:col>
      <xdr:colOff>1863725</xdr:colOff>
      <xdr:row>27</xdr:row>
      <xdr:rowOff>824230</xdr:rowOff>
    </xdr:to>
    <xdr:cxnSp>
      <xdr:nvCxnSpPr>
        <xdr:cNvPr id="62" name="Straight Arrow Connector 61"/>
        <xdr:cNvCxnSpPr/>
      </xdr:nvCxnSpPr>
      <xdr:spPr>
        <a:xfrm flipH="1">
          <a:off x="3936365" y="27936190"/>
          <a:ext cx="1594485" cy="57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1032510</xdr:colOff>
      <xdr:row>26</xdr:row>
      <xdr:rowOff>466090</xdr:rowOff>
    </xdr:from>
    <xdr:to>
      <xdr:col>2</xdr:col>
      <xdr:colOff>1261110</xdr:colOff>
      <xdr:row>26</xdr:row>
      <xdr:rowOff>476885</xdr:rowOff>
    </xdr:to>
    <xdr:cxnSp>
      <xdr:nvCxnSpPr>
        <xdr:cNvPr id="64" name="Straight Arrow Connector 63"/>
        <xdr:cNvCxnSpPr/>
      </xdr:nvCxnSpPr>
      <xdr:spPr>
        <a:xfrm flipV="1">
          <a:off x="4699635" y="26466165"/>
          <a:ext cx="228600" cy="1079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770890</xdr:colOff>
      <xdr:row>26</xdr:row>
      <xdr:rowOff>895985</xdr:rowOff>
    </xdr:from>
    <xdr:to>
      <xdr:col>2</xdr:col>
      <xdr:colOff>1397000</xdr:colOff>
      <xdr:row>26</xdr:row>
      <xdr:rowOff>912495</xdr:rowOff>
    </xdr:to>
    <xdr:cxnSp>
      <xdr:nvCxnSpPr>
        <xdr:cNvPr id="78" name="Straight Arrow Connector 77"/>
        <xdr:cNvCxnSpPr/>
      </xdr:nvCxnSpPr>
      <xdr:spPr>
        <a:xfrm flipV="1">
          <a:off x="4438015" y="26896060"/>
          <a:ext cx="626110" cy="1651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1097280</xdr:colOff>
      <xdr:row>34</xdr:row>
      <xdr:rowOff>471805</xdr:rowOff>
    </xdr:from>
    <xdr:to>
      <xdr:col>2</xdr:col>
      <xdr:colOff>1494790</xdr:colOff>
      <xdr:row>34</xdr:row>
      <xdr:rowOff>471805</xdr:rowOff>
    </xdr:to>
    <xdr:cxnSp>
      <xdr:nvCxnSpPr>
        <xdr:cNvPr id="81" name="Straight Arrow Connector 80"/>
        <xdr:cNvCxnSpPr/>
      </xdr:nvCxnSpPr>
      <xdr:spPr>
        <a:xfrm>
          <a:off x="4764405" y="35996880"/>
          <a:ext cx="397510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headEnd type="arrow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106680</xdr:colOff>
      <xdr:row>35</xdr:row>
      <xdr:rowOff>553720</xdr:rowOff>
    </xdr:from>
    <xdr:to>
      <xdr:col>2</xdr:col>
      <xdr:colOff>662305</xdr:colOff>
      <xdr:row>35</xdr:row>
      <xdr:rowOff>553720</xdr:rowOff>
    </xdr:to>
    <xdr:cxnSp>
      <xdr:nvCxnSpPr>
        <xdr:cNvPr id="82" name="Straight Arrow Connector 81"/>
        <xdr:cNvCxnSpPr/>
      </xdr:nvCxnSpPr>
      <xdr:spPr>
        <a:xfrm>
          <a:off x="3773805" y="37323395"/>
          <a:ext cx="55562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1141095</xdr:colOff>
      <xdr:row>36</xdr:row>
      <xdr:rowOff>689610</xdr:rowOff>
    </xdr:from>
    <xdr:to>
      <xdr:col>2</xdr:col>
      <xdr:colOff>1718310</xdr:colOff>
      <xdr:row>36</xdr:row>
      <xdr:rowOff>689610</xdr:rowOff>
    </xdr:to>
    <xdr:cxnSp>
      <xdr:nvCxnSpPr>
        <xdr:cNvPr id="83" name="Straight Arrow Connector 82"/>
        <xdr:cNvCxnSpPr/>
      </xdr:nvCxnSpPr>
      <xdr:spPr>
        <a:xfrm flipH="1">
          <a:off x="4808220" y="38589585"/>
          <a:ext cx="57721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1402080</xdr:colOff>
      <xdr:row>37</xdr:row>
      <xdr:rowOff>793115</xdr:rowOff>
    </xdr:from>
    <xdr:to>
      <xdr:col>2</xdr:col>
      <xdr:colOff>1837690</xdr:colOff>
      <xdr:row>37</xdr:row>
      <xdr:rowOff>814705</xdr:rowOff>
    </xdr:to>
    <xdr:cxnSp>
      <xdr:nvCxnSpPr>
        <xdr:cNvPr id="84" name="Straight Arrow Connector 83"/>
        <xdr:cNvCxnSpPr/>
      </xdr:nvCxnSpPr>
      <xdr:spPr>
        <a:xfrm flipH="1">
          <a:off x="5069205" y="39963090"/>
          <a:ext cx="435610" cy="2159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977900</xdr:colOff>
      <xdr:row>63</xdr:row>
      <xdr:rowOff>684530</xdr:rowOff>
    </xdr:from>
    <xdr:to>
      <xdr:col>2</xdr:col>
      <xdr:colOff>999490</xdr:colOff>
      <xdr:row>63</xdr:row>
      <xdr:rowOff>1364615</xdr:rowOff>
    </xdr:to>
    <xdr:cxnSp>
      <xdr:nvCxnSpPr>
        <xdr:cNvPr id="86" name="Straight Arrow Connector 85"/>
        <xdr:cNvCxnSpPr/>
      </xdr:nvCxnSpPr>
      <xdr:spPr>
        <a:xfrm flipV="1">
          <a:off x="4645025" y="71861680"/>
          <a:ext cx="21590" cy="68008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716280</xdr:colOff>
      <xdr:row>31</xdr:row>
      <xdr:rowOff>885190</xdr:rowOff>
    </xdr:from>
    <xdr:to>
      <xdr:col>2</xdr:col>
      <xdr:colOff>1391285</xdr:colOff>
      <xdr:row>31</xdr:row>
      <xdr:rowOff>890905</xdr:rowOff>
    </xdr:to>
    <xdr:cxnSp>
      <xdr:nvCxnSpPr>
        <xdr:cNvPr id="88" name="Straight Arrow Connector 87"/>
        <xdr:cNvCxnSpPr/>
      </xdr:nvCxnSpPr>
      <xdr:spPr>
        <a:xfrm flipH="1" flipV="1">
          <a:off x="4383405" y="32431990"/>
          <a:ext cx="675005" cy="571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90805</xdr:colOff>
      <xdr:row>21</xdr:row>
      <xdr:rowOff>635000</xdr:rowOff>
    </xdr:from>
    <xdr:to>
      <xdr:col>2</xdr:col>
      <xdr:colOff>1337310</xdr:colOff>
      <xdr:row>21</xdr:row>
      <xdr:rowOff>863600</xdr:rowOff>
    </xdr:to>
    <xdr:cxnSp>
      <xdr:nvCxnSpPr>
        <xdr:cNvPr id="89" name="Straight Arrow Connector 88"/>
        <xdr:cNvCxnSpPr/>
      </xdr:nvCxnSpPr>
      <xdr:spPr>
        <a:xfrm flipV="1">
          <a:off x="3757930" y="20862925"/>
          <a:ext cx="1246505" cy="22860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493395</xdr:colOff>
      <xdr:row>7</xdr:row>
      <xdr:rowOff>858520</xdr:rowOff>
    </xdr:from>
    <xdr:to>
      <xdr:col>2</xdr:col>
      <xdr:colOff>994410</xdr:colOff>
      <xdr:row>7</xdr:row>
      <xdr:rowOff>858520</xdr:rowOff>
    </xdr:to>
    <xdr:cxnSp>
      <xdr:nvCxnSpPr>
        <xdr:cNvPr id="92" name="Straight Arrow Connector 91"/>
        <xdr:cNvCxnSpPr/>
      </xdr:nvCxnSpPr>
      <xdr:spPr>
        <a:xfrm>
          <a:off x="4160520" y="3827145"/>
          <a:ext cx="501015" cy="0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85090</xdr:colOff>
      <xdr:row>38</xdr:row>
      <xdr:rowOff>776605</xdr:rowOff>
    </xdr:from>
    <xdr:to>
      <xdr:col>2</xdr:col>
      <xdr:colOff>700405</xdr:colOff>
      <xdr:row>38</xdr:row>
      <xdr:rowOff>803910</xdr:rowOff>
    </xdr:to>
    <xdr:cxnSp>
      <xdr:nvCxnSpPr>
        <xdr:cNvPr id="94" name="Straight Arrow Connector 93"/>
        <xdr:cNvCxnSpPr/>
      </xdr:nvCxnSpPr>
      <xdr:spPr>
        <a:xfrm>
          <a:off x="3752215" y="41203880"/>
          <a:ext cx="615315" cy="2730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297180</xdr:colOff>
      <xdr:row>67</xdr:row>
      <xdr:rowOff>1310005</xdr:rowOff>
    </xdr:from>
    <xdr:to>
      <xdr:col>2</xdr:col>
      <xdr:colOff>1211580</xdr:colOff>
      <xdr:row>67</xdr:row>
      <xdr:rowOff>1320800</xdr:rowOff>
    </xdr:to>
    <xdr:cxnSp>
      <xdr:nvCxnSpPr>
        <xdr:cNvPr id="95" name="Straight Arrow Connector 94"/>
        <xdr:cNvCxnSpPr/>
      </xdr:nvCxnSpPr>
      <xdr:spPr>
        <a:xfrm flipV="1">
          <a:off x="3964305" y="78824455"/>
          <a:ext cx="914400" cy="10795"/>
        </a:xfrm>
        <a:prstGeom prst="straightConnector1">
          <a:avLst/>
        </a:prstGeom>
        <a:ln w="28575" cmpd="sng">
          <a:solidFill>
            <a:srgbClr val="FF0000"/>
          </a:solidFill>
          <a:prstDash val="solid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890905</xdr:colOff>
      <xdr:row>41</xdr:row>
      <xdr:rowOff>803910</xdr:rowOff>
    </xdr:from>
    <xdr:to>
      <xdr:col>2</xdr:col>
      <xdr:colOff>1255395</xdr:colOff>
      <xdr:row>41</xdr:row>
      <xdr:rowOff>820420</xdr:rowOff>
    </xdr:to>
    <xdr:cxnSp>
      <xdr:nvCxnSpPr>
        <xdr:cNvPr id="11" name="Straight Arrow Connector 10"/>
        <xdr:cNvCxnSpPr/>
      </xdr:nvCxnSpPr>
      <xdr:spPr>
        <a:xfrm flipH="1" flipV="1">
          <a:off x="4558030" y="45688885"/>
          <a:ext cx="364490" cy="1651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1173480</xdr:colOff>
      <xdr:row>68</xdr:row>
      <xdr:rowOff>635000</xdr:rowOff>
    </xdr:from>
    <xdr:to>
      <xdr:col>2</xdr:col>
      <xdr:colOff>1173480</xdr:colOff>
      <xdr:row>68</xdr:row>
      <xdr:rowOff>863600</xdr:rowOff>
    </xdr:to>
    <xdr:cxnSp>
      <xdr:nvCxnSpPr>
        <xdr:cNvPr id="37" name="Straight Arrow Connector 36"/>
        <xdr:cNvCxnSpPr/>
      </xdr:nvCxnSpPr>
      <xdr:spPr>
        <a:xfrm flipV="1">
          <a:off x="4840605" y="80244950"/>
          <a:ext cx="0" cy="22860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49530</xdr:colOff>
      <xdr:row>69</xdr:row>
      <xdr:rowOff>24130</xdr:rowOff>
    </xdr:from>
    <xdr:to>
      <xdr:col>2</xdr:col>
      <xdr:colOff>2000885</xdr:colOff>
      <xdr:row>69</xdr:row>
      <xdr:rowOff>1240155</xdr:rowOff>
    </xdr:to>
    <xdr:pic>
      <xdr:nvPicPr>
        <xdr:cNvPr id="39" name="Picture 38" descr="IMG20220728102219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716655" y="81132680"/>
          <a:ext cx="1951355" cy="1216025"/>
        </a:xfrm>
        <a:prstGeom prst="rect">
          <a:avLst/>
        </a:prstGeom>
      </xdr:spPr>
    </xdr:pic>
    <xdr:clientData/>
  </xdr:twoCellAnchor>
  <xdr:twoCellAnchor editAs="oneCell">
    <xdr:from>
      <xdr:col>2</xdr:col>
      <xdr:colOff>19685</xdr:colOff>
      <xdr:row>71</xdr:row>
      <xdr:rowOff>20955</xdr:rowOff>
    </xdr:from>
    <xdr:to>
      <xdr:col>2</xdr:col>
      <xdr:colOff>1931035</xdr:colOff>
      <xdr:row>71</xdr:row>
      <xdr:rowOff>1286510</xdr:rowOff>
    </xdr:to>
    <xdr:pic>
      <xdr:nvPicPr>
        <xdr:cNvPr id="46" name="Picture 45" descr="IMG20220728103308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686810" y="83821905"/>
          <a:ext cx="1911350" cy="1265555"/>
        </a:xfrm>
        <a:prstGeom prst="rect">
          <a:avLst/>
        </a:prstGeom>
      </xdr:spPr>
    </xdr:pic>
    <xdr:clientData/>
  </xdr:twoCellAnchor>
  <xdr:twoCellAnchor editAs="oneCell">
    <xdr:from>
      <xdr:col>2</xdr:col>
      <xdr:colOff>31750</xdr:colOff>
      <xdr:row>71</xdr:row>
      <xdr:rowOff>1304925</xdr:rowOff>
    </xdr:from>
    <xdr:to>
      <xdr:col>2</xdr:col>
      <xdr:colOff>1911985</xdr:colOff>
      <xdr:row>72</xdr:row>
      <xdr:rowOff>1437005</xdr:rowOff>
    </xdr:to>
    <xdr:pic>
      <xdr:nvPicPr>
        <xdr:cNvPr id="47" name="Picture 46" descr="IMG2022072810292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698875" y="85105875"/>
          <a:ext cx="1880235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48895</xdr:colOff>
      <xdr:row>75</xdr:row>
      <xdr:rowOff>34290</xdr:rowOff>
    </xdr:from>
    <xdr:to>
      <xdr:col>2</xdr:col>
      <xdr:colOff>1985645</xdr:colOff>
      <xdr:row>75</xdr:row>
      <xdr:rowOff>1368425</xdr:rowOff>
    </xdr:to>
    <xdr:pic>
      <xdr:nvPicPr>
        <xdr:cNvPr id="52" name="Picture 51" descr="IMG2022072810282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 flipH="1">
          <a:off x="3716020" y="89880440"/>
          <a:ext cx="1936750" cy="1334135"/>
        </a:xfrm>
        <a:prstGeom prst="rect">
          <a:avLst/>
        </a:prstGeom>
      </xdr:spPr>
    </xdr:pic>
    <xdr:clientData/>
  </xdr:twoCellAnchor>
  <xdr:twoCellAnchor>
    <xdr:from>
      <xdr:col>2</xdr:col>
      <xdr:colOff>362585</xdr:colOff>
      <xdr:row>65</xdr:row>
      <xdr:rowOff>929005</xdr:rowOff>
    </xdr:from>
    <xdr:to>
      <xdr:col>2</xdr:col>
      <xdr:colOff>972185</xdr:colOff>
      <xdr:row>65</xdr:row>
      <xdr:rowOff>1037590</xdr:rowOff>
    </xdr:to>
    <xdr:cxnSp>
      <xdr:nvCxnSpPr>
        <xdr:cNvPr id="54" name="Straight Arrow Connector 53"/>
        <xdr:cNvCxnSpPr/>
      </xdr:nvCxnSpPr>
      <xdr:spPr>
        <a:xfrm flipV="1">
          <a:off x="4029710" y="75408155"/>
          <a:ext cx="609600" cy="10858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351790</xdr:colOff>
      <xdr:row>66</xdr:row>
      <xdr:rowOff>907415</xdr:rowOff>
    </xdr:from>
    <xdr:to>
      <xdr:col>2</xdr:col>
      <xdr:colOff>918210</xdr:colOff>
      <xdr:row>66</xdr:row>
      <xdr:rowOff>934720</xdr:rowOff>
    </xdr:to>
    <xdr:cxnSp>
      <xdr:nvCxnSpPr>
        <xdr:cNvPr id="56" name="Straight Arrow Connector 55"/>
        <xdr:cNvCxnSpPr/>
      </xdr:nvCxnSpPr>
      <xdr:spPr>
        <a:xfrm flipV="1">
          <a:off x="4018915" y="76897865"/>
          <a:ext cx="566420" cy="2730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24130</xdr:colOff>
      <xdr:row>51</xdr:row>
      <xdr:rowOff>34290</xdr:rowOff>
    </xdr:from>
    <xdr:to>
      <xdr:col>2</xdr:col>
      <xdr:colOff>1927860</xdr:colOff>
      <xdr:row>51</xdr:row>
      <xdr:rowOff>1330325</xdr:rowOff>
    </xdr:to>
    <xdr:pic>
      <xdr:nvPicPr>
        <xdr:cNvPr id="66" name="Picture 65" descr="IMG20220728100154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691255" y="57187465"/>
          <a:ext cx="1903730" cy="1296035"/>
        </a:xfrm>
        <a:prstGeom prst="rect">
          <a:avLst/>
        </a:prstGeom>
      </xdr:spPr>
    </xdr:pic>
    <xdr:clientData/>
  </xdr:twoCellAnchor>
  <xdr:twoCellAnchor>
    <xdr:from>
      <xdr:col>2</xdr:col>
      <xdr:colOff>248285</xdr:colOff>
      <xdr:row>51</xdr:row>
      <xdr:rowOff>852805</xdr:rowOff>
    </xdr:from>
    <xdr:to>
      <xdr:col>2</xdr:col>
      <xdr:colOff>857885</xdr:colOff>
      <xdr:row>51</xdr:row>
      <xdr:rowOff>863600</xdr:rowOff>
    </xdr:to>
    <xdr:cxnSp>
      <xdr:nvCxnSpPr>
        <xdr:cNvPr id="79" name="Straight Arrow Connector 78"/>
        <xdr:cNvCxnSpPr/>
      </xdr:nvCxnSpPr>
      <xdr:spPr>
        <a:xfrm flipV="1">
          <a:off x="3915410" y="58005980"/>
          <a:ext cx="609600" cy="1079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482600</xdr:colOff>
      <xdr:row>42</xdr:row>
      <xdr:rowOff>596900</xdr:rowOff>
    </xdr:from>
    <xdr:to>
      <xdr:col>2</xdr:col>
      <xdr:colOff>704850</xdr:colOff>
      <xdr:row>42</xdr:row>
      <xdr:rowOff>977900</xdr:rowOff>
    </xdr:to>
    <xdr:cxnSp>
      <xdr:nvCxnSpPr>
        <xdr:cNvPr id="80" name="Straight Arrow Connector 79"/>
        <xdr:cNvCxnSpPr/>
      </xdr:nvCxnSpPr>
      <xdr:spPr>
        <a:xfrm flipV="1">
          <a:off x="4149725" y="46764575"/>
          <a:ext cx="222250" cy="38100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580390</xdr:colOff>
      <xdr:row>8</xdr:row>
      <xdr:rowOff>749935</xdr:rowOff>
    </xdr:from>
    <xdr:to>
      <xdr:col>2</xdr:col>
      <xdr:colOff>874395</xdr:colOff>
      <xdr:row>8</xdr:row>
      <xdr:rowOff>994410</xdr:rowOff>
    </xdr:to>
    <xdr:cxnSp>
      <xdr:nvCxnSpPr>
        <xdr:cNvPr id="96" name="Straight Arrow Connector 95"/>
        <xdr:cNvCxnSpPr/>
      </xdr:nvCxnSpPr>
      <xdr:spPr>
        <a:xfrm flipV="1">
          <a:off x="4247515" y="5128260"/>
          <a:ext cx="294005" cy="24447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37465</xdr:colOff>
      <xdr:row>16</xdr:row>
      <xdr:rowOff>11430</xdr:rowOff>
    </xdr:from>
    <xdr:to>
      <xdr:col>2</xdr:col>
      <xdr:colOff>1918970</xdr:colOff>
      <xdr:row>16</xdr:row>
      <xdr:rowOff>996315</xdr:rowOff>
    </xdr:to>
    <xdr:pic>
      <xdr:nvPicPr>
        <xdr:cNvPr id="97" name="Picture 96" descr="IMG2022072809590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704590" y="14371955"/>
          <a:ext cx="1881505" cy="984885"/>
        </a:xfrm>
        <a:prstGeom prst="rect">
          <a:avLst/>
        </a:prstGeom>
      </xdr:spPr>
    </xdr:pic>
    <xdr:clientData/>
  </xdr:twoCellAnchor>
  <xdr:twoCellAnchor>
    <xdr:from>
      <xdr:col>2</xdr:col>
      <xdr:colOff>1217295</xdr:colOff>
      <xdr:row>16</xdr:row>
      <xdr:rowOff>175260</xdr:rowOff>
    </xdr:from>
    <xdr:to>
      <xdr:col>2</xdr:col>
      <xdr:colOff>1591945</xdr:colOff>
      <xdr:row>16</xdr:row>
      <xdr:rowOff>175260</xdr:rowOff>
    </xdr:to>
    <xdr:cxnSp>
      <xdr:nvCxnSpPr>
        <xdr:cNvPr id="98" name="Straight Arrow Connector 97"/>
        <xdr:cNvCxnSpPr/>
      </xdr:nvCxnSpPr>
      <xdr:spPr>
        <a:xfrm flipH="1">
          <a:off x="4884420" y="14535785"/>
          <a:ext cx="374650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1216025</xdr:colOff>
      <xdr:row>25</xdr:row>
      <xdr:rowOff>630555</xdr:rowOff>
    </xdr:from>
    <xdr:to>
      <xdr:col>2</xdr:col>
      <xdr:colOff>1379220</xdr:colOff>
      <xdr:row>25</xdr:row>
      <xdr:rowOff>630555</xdr:rowOff>
    </xdr:to>
    <xdr:cxnSp>
      <xdr:nvCxnSpPr>
        <xdr:cNvPr id="100" name="Straight Arrow Connector 99"/>
        <xdr:cNvCxnSpPr/>
      </xdr:nvCxnSpPr>
      <xdr:spPr>
        <a:xfrm flipH="1">
          <a:off x="4883150" y="25500330"/>
          <a:ext cx="16319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666115</xdr:colOff>
      <xdr:row>18</xdr:row>
      <xdr:rowOff>574040</xdr:rowOff>
    </xdr:from>
    <xdr:to>
      <xdr:col>2</xdr:col>
      <xdr:colOff>997585</xdr:colOff>
      <xdr:row>18</xdr:row>
      <xdr:rowOff>686435</xdr:rowOff>
    </xdr:to>
    <xdr:cxnSp>
      <xdr:nvCxnSpPr>
        <xdr:cNvPr id="102" name="Straight Arrow Connector 101"/>
        <xdr:cNvCxnSpPr/>
      </xdr:nvCxnSpPr>
      <xdr:spPr>
        <a:xfrm flipV="1">
          <a:off x="4333240" y="17157065"/>
          <a:ext cx="331470" cy="11239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34290</xdr:colOff>
      <xdr:row>14</xdr:row>
      <xdr:rowOff>17780</xdr:rowOff>
    </xdr:from>
    <xdr:to>
      <xdr:col>2</xdr:col>
      <xdr:colOff>1924685</xdr:colOff>
      <xdr:row>14</xdr:row>
      <xdr:rowOff>1163320</xdr:rowOff>
    </xdr:to>
    <xdr:pic>
      <xdr:nvPicPr>
        <xdr:cNvPr id="103" name="Picture 102" descr="IMG2022072809572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701415" y="12193905"/>
          <a:ext cx="1890395" cy="1145540"/>
        </a:xfrm>
        <a:prstGeom prst="rect">
          <a:avLst/>
        </a:prstGeom>
      </xdr:spPr>
    </xdr:pic>
    <xdr:clientData/>
  </xdr:twoCellAnchor>
  <xdr:twoCellAnchor>
    <xdr:from>
      <xdr:col>2</xdr:col>
      <xdr:colOff>693420</xdr:colOff>
      <xdr:row>74</xdr:row>
      <xdr:rowOff>407035</xdr:rowOff>
    </xdr:from>
    <xdr:to>
      <xdr:col>2</xdr:col>
      <xdr:colOff>901700</xdr:colOff>
      <xdr:row>74</xdr:row>
      <xdr:rowOff>416560</xdr:rowOff>
    </xdr:to>
    <xdr:cxnSp>
      <xdr:nvCxnSpPr>
        <xdr:cNvPr id="104" name="Straight Arrow Connector 103"/>
        <xdr:cNvCxnSpPr/>
      </xdr:nvCxnSpPr>
      <xdr:spPr>
        <a:xfrm flipV="1">
          <a:off x="4360545" y="88792685"/>
          <a:ext cx="208280" cy="952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1009650</xdr:colOff>
      <xdr:row>73</xdr:row>
      <xdr:rowOff>1228725</xdr:rowOff>
    </xdr:from>
    <xdr:to>
      <xdr:col>2</xdr:col>
      <xdr:colOff>1495425</xdr:colOff>
      <xdr:row>73</xdr:row>
      <xdr:rowOff>1238250</xdr:rowOff>
    </xdr:to>
    <xdr:cxnSp>
      <xdr:nvCxnSpPr>
        <xdr:cNvPr id="105" name="Straight Arrow Connector 104"/>
        <xdr:cNvCxnSpPr/>
      </xdr:nvCxnSpPr>
      <xdr:spPr>
        <a:xfrm flipH="1" flipV="1">
          <a:off x="4676775" y="87798275"/>
          <a:ext cx="485775" cy="952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1171575</xdr:colOff>
      <xdr:row>71</xdr:row>
      <xdr:rowOff>361950</xdr:rowOff>
    </xdr:from>
    <xdr:to>
      <xdr:col>2</xdr:col>
      <xdr:colOff>1543050</xdr:colOff>
      <xdr:row>71</xdr:row>
      <xdr:rowOff>361950</xdr:rowOff>
    </xdr:to>
    <xdr:cxnSp>
      <xdr:nvCxnSpPr>
        <xdr:cNvPr id="106" name="Straight Arrow Connector 105"/>
        <xdr:cNvCxnSpPr/>
      </xdr:nvCxnSpPr>
      <xdr:spPr>
        <a:xfrm flipH="1">
          <a:off x="4838700" y="84162900"/>
          <a:ext cx="37147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590550</xdr:colOff>
      <xdr:row>33</xdr:row>
      <xdr:rowOff>847725</xdr:rowOff>
    </xdr:from>
    <xdr:to>
      <xdr:col>2</xdr:col>
      <xdr:colOff>1343025</xdr:colOff>
      <xdr:row>33</xdr:row>
      <xdr:rowOff>866775</xdr:rowOff>
    </xdr:to>
    <xdr:cxnSp>
      <xdr:nvCxnSpPr>
        <xdr:cNvPr id="107" name="Straight Arrow Connector 106"/>
        <xdr:cNvCxnSpPr/>
      </xdr:nvCxnSpPr>
      <xdr:spPr>
        <a:xfrm>
          <a:off x="4257675" y="34975800"/>
          <a:ext cx="752475" cy="1905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1181100</xdr:colOff>
      <xdr:row>72</xdr:row>
      <xdr:rowOff>333375</xdr:rowOff>
    </xdr:from>
    <xdr:to>
      <xdr:col>2</xdr:col>
      <xdr:colOff>1666875</xdr:colOff>
      <xdr:row>72</xdr:row>
      <xdr:rowOff>333375</xdr:rowOff>
    </xdr:to>
    <xdr:cxnSp>
      <xdr:nvCxnSpPr>
        <xdr:cNvPr id="108" name="Straight Arrow Connector 107"/>
        <xdr:cNvCxnSpPr/>
      </xdr:nvCxnSpPr>
      <xdr:spPr>
        <a:xfrm>
          <a:off x="4848225" y="85442425"/>
          <a:ext cx="48577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552450</xdr:colOff>
      <xdr:row>75</xdr:row>
      <xdr:rowOff>485775</xdr:rowOff>
    </xdr:from>
    <xdr:to>
      <xdr:col>2</xdr:col>
      <xdr:colOff>1104900</xdr:colOff>
      <xdr:row>75</xdr:row>
      <xdr:rowOff>742950</xdr:rowOff>
    </xdr:to>
    <xdr:cxnSp>
      <xdr:nvCxnSpPr>
        <xdr:cNvPr id="109" name="Straight Arrow Connector 108"/>
        <xdr:cNvCxnSpPr/>
      </xdr:nvCxnSpPr>
      <xdr:spPr>
        <a:xfrm>
          <a:off x="4219575" y="90331925"/>
          <a:ext cx="552450" cy="25717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428625</xdr:colOff>
      <xdr:row>69</xdr:row>
      <xdr:rowOff>857250</xdr:rowOff>
    </xdr:from>
    <xdr:to>
      <xdr:col>2</xdr:col>
      <xdr:colOff>723900</xdr:colOff>
      <xdr:row>69</xdr:row>
      <xdr:rowOff>857250</xdr:rowOff>
    </xdr:to>
    <xdr:cxnSp>
      <xdr:nvCxnSpPr>
        <xdr:cNvPr id="110" name="Straight Arrow Connector 109"/>
        <xdr:cNvCxnSpPr/>
      </xdr:nvCxnSpPr>
      <xdr:spPr>
        <a:xfrm>
          <a:off x="4095750" y="81965800"/>
          <a:ext cx="295275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304800</xdr:colOff>
      <xdr:row>14</xdr:row>
      <xdr:rowOff>352425</xdr:rowOff>
    </xdr:from>
    <xdr:to>
      <xdr:col>2</xdr:col>
      <xdr:colOff>714375</xdr:colOff>
      <xdr:row>14</xdr:row>
      <xdr:rowOff>361950</xdr:rowOff>
    </xdr:to>
    <xdr:cxnSp>
      <xdr:nvCxnSpPr>
        <xdr:cNvPr id="111" name="Straight Arrow Connector 110"/>
        <xdr:cNvCxnSpPr/>
      </xdr:nvCxnSpPr>
      <xdr:spPr>
        <a:xfrm flipV="1">
          <a:off x="3971925" y="12528550"/>
          <a:ext cx="409575" cy="9525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895350</xdr:colOff>
      <xdr:row>15</xdr:row>
      <xdr:rowOff>571500</xdr:rowOff>
    </xdr:from>
    <xdr:to>
      <xdr:col>2</xdr:col>
      <xdr:colOff>1333500</xdr:colOff>
      <xdr:row>15</xdr:row>
      <xdr:rowOff>571500</xdr:rowOff>
    </xdr:to>
    <xdr:cxnSp>
      <xdr:nvCxnSpPr>
        <xdr:cNvPr id="113" name="Straight Arrow Connector 112"/>
        <xdr:cNvCxnSpPr/>
      </xdr:nvCxnSpPr>
      <xdr:spPr>
        <a:xfrm flipH="1">
          <a:off x="4562475" y="13928725"/>
          <a:ext cx="438150" cy="0"/>
        </a:xfrm>
        <a:prstGeom prst="straightConnector1">
          <a:avLst/>
        </a:prstGeom>
        <a:ln>
          <a:solidFill>
            <a:srgbClr val="FF0000"/>
          </a:solidFill>
          <a:tailEnd type="arrow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H114"/>
  <sheetViews>
    <sheetView tabSelected="1" topLeftCell="A30" workbookViewId="0">
      <selection activeCell="C55" sqref="C55"/>
    </sheetView>
  </sheetViews>
  <sheetFormatPr defaultColWidth="9" defaultRowHeight="15" outlineLevelCol="7"/>
  <cols>
    <col min="1" max="1" width="24.1428571428571" customWidth="1"/>
    <col min="2" max="2" width="30.8571428571429" customWidth="1"/>
    <col min="3" max="3" width="30.4285714285714" customWidth="1"/>
    <col min="4" max="4" width="18.4285714285714" customWidth="1"/>
  </cols>
  <sheetData>
    <row r="2" ht="33.75" customHeight="1" spans="1:6">
      <c r="A2" s="2" t="s">
        <v>0</v>
      </c>
      <c r="B2" s="3"/>
      <c r="C2" s="3"/>
      <c r="D2" s="3"/>
      <c r="E2" s="3"/>
      <c r="F2" s="3"/>
    </row>
    <row r="3" ht="26" customHeight="1" spans="1:8">
      <c r="A3" s="4" t="s">
        <v>1</v>
      </c>
      <c r="B3" s="5"/>
      <c r="C3" s="5"/>
      <c r="D3" s="5"/>
      <c r="E3" s="5"/>
      <c r="F3" s="5"/>
      <c r="G3" s="6"/>
      <c r="H3" s="6"/>
    </row>
    <row r="4" ht="26" customHeight="1" spans="1:8">
      <c r="A4" s="4"/>
      <c r="B4" s="5"/>
      <c r="C4" s="5"/>
      <c r="D4" s="5"/>
      <c r="E4" s="5"/>
      <c r="F4" s="5"/>
      <c r="G4" s="6"/>
      <c r="H4" s="6"/>
    </row>
    <row r="5" ht="21" spans="1:6">
      <c r="A5" s="7" t="s">
        <v>2</v>
      </c>
      <c r="B5" s="8" t="s">
        <v>3</v>
      </c>
      <c r="C5" s="9" t="s">
        <v>4</v>
      </c>
      <c r="D5" s="7" t="s">
        <v>5</v>
      </c>
      <c r="E5" s="3"/>
      <c r="F5" s="3"/>
    </row>
    <row r="6" spans="1:6">
      <c r="A6" s="10"/>
      <c r="B6" s="10"/>
      <c r="C6" s="10"/>
      <c r="D6" s="10"/>
      <c r="E6" s="10"/>
      <c r="F6" s="10"/>
    </row>
    <row r="7" ht="97" customHeight="1" spans="1:6">
      <c r="A7" s="11" t="s">
        <v>6</v>
      </c>
      <c r="B7" s="12" t="s">
        <v>7</v>
      </c>
      <c r="C7" s="13"/>
      <c r="D7" s="14" t="s">
        <v>8</v>
      </c>
      <c r="E7" s="13"/>
      <c r="F7" s="13"/>
    </row>
    <row r="8" ht="111" customHeight="1" spans="1:6">
      <c r="A8" s="11" t="s">
        <v>9</v>
      </c>
      <c r="B8" s="14" t="s">
        <v>10</v>
      </c>
      <c r="C8" s="13" t="str">
        <f>_xlfn.DISPIMG("ID_C7DBA7D1B9294F5DB42CF7C1656EC306",1)</f>
        <v>=DISPIMG("ID_C7DBA7D1B9294F5DB42CF7C1656EC306",1)</v>
      </c>
      <c r="D8" s="14" t="s">
        <v>11</v>
      </c>
      <c r="E8" s="13"/>
      <c r="F8" s="13"/>
    </row>
    <row r="9" ht="122" customHeight="1" spans="1:6">
      <c r="A9" s="14"/>
      <c r="B9" s="14"/>
      <c r="C9" t="str">
        <f>_xlfn.DISPIMG("ID_4422835445344DEABB81245F126AC264",1)</f>
        <v>=DISPIMG("ID_4422835445344DEABB81245F126AC264",1)</v>
      </c>
      <c r="D9" s="14"/>
      <c r="E9" s="13"/>
      <c r="F9" s="13"/>
    </row>
    <row r="10" ht="113" customHeight="1" spans="1:6">
      <c r="A10" s="11" t="s">
        <v>12</v>
      </c>
      <c r="B10" s="14" t="s">
        <v>13</v>
      </c>
      <c r="C10" s="13"/>
      <c r="D10" s="14" t="s">
        <v>14</v>
      </c>
      <c r="E10" s="13"/>
      <c r="F10" s="13"/>
    </row>
    <row r="11" ht="109" customHeight="1" spans="1:6">
      <c r="A11" s="15" t="s">
        <v>15</v>
      </c>
      <c r="B11" s="13"/>
      <c r="C11" s="13"/>
      <c r="D11" s="14" t="s">
        <v>16</v>
      </c>
      <c r="E11" s="13"/>
      <c r="F11" s="13"/>
    </row>
    <row r="12" ht="92" customHeight="1" spans="1:6">
      <c r="A12" s="14"/>
      <c r="B12" s="13"/>
      <c r="C12" s="13"/>
      <c r="D12" s="13"/>
      <c r="E12" s="13"/>
      <c r="F12" s="13"/>
    </row>
    <row r="13" ht="90" customHeight="1" spans="1:6">
      <c r="A13" s="11" t="s">
        <v>17</v>
      </c>
      <c r="B13" s="14" t="s">
        <v>18</v>
      </c>
      <c r="C13" s="13"/>
      <c r="D13" s="14"/>
      <c r="E13" s="13"/>
      <c r="F13" s="13"/>
    </row>
    <row r="14" ht="88" customHeight="1" spans="1:6">
      <c r="A14" s="14" t="s">
        <v>19</v>
      </c>
      <c r="B14" s="13"/>
      <c r="C14" s="13"/>
      <c r="D14" s="14" t="s">
        <v>20</v>
      </c>
      <c r="E14" s="13"/>
      <c r="F14" s="13"/>
    </row>
    <row r="15" ht="93" customHeight="1" spans="1:6">
      <c r="A15" s="14" t="s">
        <v>21</v>
      </c>
      <c r="B15" s="13"/>
      <c r="C15" s="13"/>
      <c r="D15" s="13"/>
      <c r="E15" s="13"/>
      <c r="F15" s="13"/>
    </row>
    <row r="16" ht="79" customHeight="1" spans="1:6">
      <c r="A16" s="14" t="s">
        <v>21</v>
      </c>
      <c r="B16" s="14" t="s">
        <v>22</v>
      </c>
      <c r="C16" s="13" t="str">
        <f>_xlfn.DISPIMG("ID_93CC2E4923244205972FA3ED0C22FB21",1)</f>
        <v>=DISPIMG("ID_93CC2E4923244205972FA3ED0C22FB21",1)</v>
      </c>
      <c r="D16" s="13"/>
      <c r="E16" s="13"/>
      <c r="F16" s="13"/>
    </row>
    <row r="17" ht="79" customHeight="1" spans="1:6">
      <c r="A17" s="11" t="s">
        <v>23</v>
      </c>
      <c r="B17" s="14" t="s">
        <v>24</v>
      </c>
      <c r="C17" s="13"/>
      <c r="D17" s="13" t="s">
        <v>25</v>
      </c>
      <c r="E17" s="13"/>
      <c r="F17" s="13"/>
    </row>
    <row r="18" ht="96" customHeight="1" spans="1:6">
      <c r="A18" s="11" t="s">
        <v>26</v>
      </c>
      <c r="B18" s="14" t="s">
        <v>27</v>
      </c>
      <c r="C18" s="13" t="str">
        <f>_xlfn.DISPIMG("ID_1E2D23C2B59A4142A086EE4D5827160A",1)</f>
        <v>=DISPIMG("ID_1E2D23C2B59A4142A086EE4D5827160A",1)</v>
      </c>
      <c r="D18" s="14" t="s">
        <v>28</v>
      </c>
      <c r="E18" s="13"/>
      <c r="F18" s="13"/>
    </row>
    <row r="19" s="1" customFormat="1" ht="99" customHeight="1" spans="1:6">
      <c r="A19" s="11" t="s">
        <v>29</v>
      </c>
      <c r="B19" s="11" t="s">
        <v>30</v>
      </c>
      <c r="C19" s="14" t="str">
        <f>_xlfn.DISPIMG("ID_B5AEAE984A9343B58E5C67B28C037732",1)</f>
        <v>=DISPIMG("ID_B5AEAE984A9343B58E5C67B28C037732",1)</v>
      </c>
      <c r="D19" s="14" t="s">
        <v>31</v>
      </c>
      <c r="E19" s="14"/>
      <c r="F19" s="14"/>
    </row>
    <row r="20" s="1" customFormat="1" ht="89" customHeight="1" spans="1:6">
      <c r="A20" s="14"/>
      <c r="C20" s="14" t="str">
        <f>_xlfn.DISPIMG("ID_444C2F9DEB2F4C43872E47281CBE7B3D",1)</f>
        <v>=DISPIMG("ID_444C2F9DEB2F4C43872E47281CBE7B3D",1)</v>
      </c>
      <c r="D20" s="14"/>
      <c r="E20" s="14"/>
      <c r="F20" s="14"/>
    </row>
    <row r="21" s="1" customFormat="1" ht="99" customHeight="1" spans="1:6">
      <c r="A21" s="14"/>
      <c r="B21" s="14" t="s">
        <v>32</v>
      </c>
      <c r="C21" s="14"/>
      <c r="D21" s="14"/>
      <c r="E21" s="14"/>
      <c r="F21" s="14"/>
    </row>
    <row r="22" s="1" customFormat="1" ht="88" customHeight="1" spans="1:6">
      <c r="A22" s="14"/>
      <c r="B22" s="14"/>
      <c r="C22" s="14"/>
      <c r="D22" s="14"/>
      <c r="E22" s="14"/>
      <c r="F22" s="14"/>
    </row>
    <row r="23" ht="90" customHeight="1" spans="1:6">
      <c r="A23" s="11" t="s">
        <v>33</v>
      </c>
      <c r="B23" s="14" t="s">
        <v>34</v>
      </c>
      <c r="C23" s="13"/>
      <c r="D23" s="13"/>
      <c r="E23" s="13"/>
      <c r="F23" s="13"/>
    </row>
    <row r="24" ht="88.5" customHeight="1" spans="1:6">
      <c r="A24" s="14" t="s">
        <v>35</v>
      </c>
      <c r="B24" s="13"/>
      <c r="C24" s="13"/>
      <c r="D24" s="13"/>
      <c r="E24" s="13"/>
      <c r="F24" s="13"/>
    </row>
    <row r="25" ht="99" customHeight="1" spans="1:6">
      <c r="A25" s="14" t="s">
        <v>36</v>
      </c>
      <c r="B25" s="16" t="s">
        <v>37</v>
      </c>
      <c r="C25" s="13"/>
      <c r="D25" s="13"/>
      <c r="E25" s="13"/>
      <c r="F25" s="13"/>
    </row>
    <row r="26" ht="89" customHeight="1" spans="1:6">
      <c r="A26" s="11" t="s">
        <v>38</v>
      </c>
      <c r="B26" s="12" t="s">
        <v>39</v>
      </c>
      <c r="C26" s="13" t="str">
        <f>_xlfn.DISPIMG("ID_C92E8DD724DD4B5E9CC6F416E4AE3C9D",1)</f>
        <v>=DISPIMG("ID_C92E8DD724DD4B5E9CC6F416E4AE3C9D",1)</v>
      </c>
      <c r="D26" s="14" t="s">
        <v>40</v>
      </c>
      <c r="E26" s="13"/>
      <c r="F26" s="13"/>
    </row>
    <row r="27" ht="88" customHeight="1" spans="1:6">
      <c r="A27" s="17" t="s">
        <v>41</v>
      </c>
      <c r="B27" s="15" t="s">
        <v>42</v>
      </c>
      <c r="C27" s="13" t="str">
        <f>_xlfn.DISPIMG("ID_C53FDB3A20FE4165B7C82AEEB83DC06C",1)</f>
        <v>=DISPIMG("ID_C53FDB3A20FE4165B7C82AEEB83DC06C",1)</v>
      </c>
      <c r="D27" s="18" t="s">
        <v>43</v>
      </c>
      <c r="E27" s="13"/>
      <c r="F27" s="13"/>
    </row>
    <row r="28" ht="96" customHeight="1" spans="1:6">
      <c r="A28" s="14"/>
      <c r="B28" s="13"/>
      <c r="C28" s="13"/>
      <c r="D28" s="18" t="s">
        <v>44</v>
      </c>
      <c r="E28" s="13"/>
      <c r="F28" s="13"/>
    </row>
    <row r="29" ht="99" customHeight="1" spans="1:6">
      <c r="A29" s="14"/>
      <c r="B29" s="13"/>
      <c r="C29" s="13"/>
      <c r="D29" s="13"/>
      <c r="E29" s="13"/>
      <c r="F29" s="13"/>
    </row>
    <row r="30" ht="81" customHeight="1" spans="1:6">
      <c r="A30" s="11" t="s">
        <v>45</v>
      </c>
      <c r="B30" s="13"/>
      <c r="C30" s="13"/>
      <c r="D30" s="14" t="s">
        <v>46</v>
      </c>
      <c r="E30" s="13"/>
      <c r="F30" s="13"/>
    </row>
    <row r="31" ht="72.75" customHeight="1" spans="1:6">
      <c r="A31" s="11" t="s">
        <v>47</v>
      </c>
      <c r="B31" s="14" t="s">
        <v>48</v>
      </c>
      <c r="C31" s="19"/>
      <c r="D31" s="20" t="s">
        <v>49</v>
      </c>
      <c r="E31" s="13"/>
      <c r="F31" s="13"/>
    </row>
    <row r="32" ht="99" customHeight="1" spans="1:6">
      <c r="A32" s="11" t="s">
        <v>50</v>
      </c>
      <c r="B32" s="14" t="s">
        <v>34</v>
      </c>
      <c r="C32" s="13" t="str">
        <f>_xlfn.DISPIMG("ID_803B410F37664F039DB202A7441B0034",1)</f>
        <v>=DISPIMG("ID_803B410F37664F039DB202A7441B0034",1)</v>
      </c>
      <c r="D32" s="18" t="s">
        <v>51</v>
      </c>
      <c r="E32" s="13"/>
      <c r="F32" s="13"/>
    </row>
    <row r="33" ht="104.25" customHeight="1" spans="1:6">
      <c r="A33" s="14" t="s">
        <v>52</v>
      </c>
      <c r="B33" s="14" t="s">
        <v>53</v>
      </c>
      <c r="C33" s="13"/>
      <c r="D33" s="18" t="s">
        <v>54</v>
      </c>
      <c r="E33" s="13"/>
      <c r="F33" s="13"/>
    </row>
    <row r="34" ht="110" customHeight="1" spans="1:6">
      <c r="A34" s="11" t="s">
        <v>55</v>
      </c>
      <c r="B34" s="14" t="s">
        <v>56</v>
      </c>
      <c r="C34" s="13"/>
      <c r="D34" s="18" t="s">
        <v>57</v>
      </c>
      <c r="E34" s="13"/>
      <c r="F34" s="13"/>
    </row>
    <row r="35" ht="98" customHeight="1" spans="1:6">
      <c r="A35" s="11" t="s">
        <v>58</v>
      </c>
      <c r="B35" s="14" t="s">
        <v>59</v>
      </c>
      <c r="C35" s="13"/>
      <c r="D35" s="13"/>
      <c r="E35" s="13"/>
      <c r="F35" s="13"/>
    </row>
    <row r="36" ht="89" customHeight="1" spans="1:6">
      <c r="A36" s="14" t="s">
        <v>60</v>
      </c>
      <c r="B36" s="18" t="s">
        <v>37</v>
      </c>
      <c r="C36" s="13"/>
      <c r="D36" s="18" t="s">
        <v>61</v>
      </c>
      <c r="E36" s="13"/>
      <c r="F36" s="13"/>
    </row>
    <row r="37" ht="100" customHeight="1" spans="1:6">
      <c r="A37" s="14" t="s">
        <v>62</v>
      </c>
      <c r="B37" s="14" t="s">
        <v>63</v>
      </c>
      <c r="C37" s="13"/>
      <c r="D37" s="13"/>
      <c r="E37" s="13"/>
      <c r="F37" s="13"/>
    </row>
    <row r="38" ht="99" customHeight="1" spans="1:6">
      <c r="A38" s="11" t="s">
        <v>64</v>
      </c>
      <c r="B38" s="15" t="s">
        <v>65</v>
      </c>
      <c r="C38" s="13"/>
      <c r="D38" s="21" t="s">
        <v>66</v>
      </c>
      <c r="E38" s="13"/>
      <c r="F38" s="13"/>
    </row>
    <row r="39" ht="99" customHeight="1" spans="1:6">
      <c r="A39" s="14" t="s">
        <v>67</v>
      </c>
      <c r="B39" s="13"/>
      <c r="C39" s="13"/>
      <c r="D39" s="13"/>
      <c r="E39" s="13"/>
      <c r="F39" s="13"/>
    </row>
    <row r="40" ht="133" customHeight="1" spans="1:6">
      <c r="A40" s="11" t="s">
        <v>68</v>
      </c>
      <c r="B40" s="13"/>
      <c r="C40" s="13"/>
      <c r="E40" s="13"/>
      <c r="F40" s="13"/>
    </row>
    <row r="41" ht="119" customHeight="1" spans="1:6">
      <c r="A41" s="18" t="s">
        <v>69</v>
      </c>
      <c r="B41" s="18" t="s">
        <v>37</v>
      </c>
      <c r="C41" s="14" t="str">
        <f>_xlfn.DISPIMG("ID_BDE63F6C96B447528A05FD2E606E64E9",1)</f>
        <v>=DISPIMG("ID_BDE63F6C96B447528A05FD2E606E64E9",1)</v>
      </c>
      <c r="D41" s="18" t="s">
        <v>70</v>
      </c>
      <c r="E41" s="13"/>
      <c r="F41" s="13"/>
    </row>
    <row r="42" ht="101" customHeight="1" spans="1:6">
      <c r="A42" s="11" t="s">
        <v>71</v>
      </c>
      <c r="B42" s="18" t="s">
        <v>72</v>
      </c>
      <c r="C42" s="13"/>
      <c r="D42" s="14" t="s">
        <v>73</v>
      </c>
      <c r="E42" s="13"/>
      <c r="F42" s="13"/>
    </row>
    <row r="43" ht="103" customHeight="1" spans="1:6">
      <c r="A43" s="11" t="s">
        <v>74</v>
      </c>
      <c r="B43" s="18" t="s">
        <v>75</v>
      </c>
      <c r="C43" s="13"/>
      <c r="D43" s="13"/>
      <c r="E43" s="13"/>
      <c r="F43" s="13"/>
    </row>
    <row r="44" ht="84" customHeight="1" spans="1:6">
      <c r="A44" s="14" t="s">
        <v>76</v>
      </c>
      <c r="B44" s="14" t="s">
        <v>77</v>
      </c>
      <c r="C44" s="13" t="str">
        <f>_xlfn.DISPIMG("ID_80327BC5B22E4E0F8521A0561A064761",1)</f>
        <v>=DISPIMG("ID_80327BC5B22E4E0F8521A0561A064761",1)</v>
      </c>
      <c r="D44" s="14" t="s">
        <v>78</v>
      </c>
      <c r="E44" s="13"/>
      <c r="F44" s="13"/>
    </row>
    <row r="45" ht="85" customHeight="1" spans="1:6">
      <c r="A45" s="14" t="s">
        <v>79</v>
      </c>
      <c r="B45" s="18" t="s">
        <v>80</v>
      </c>
      <c r="C45" s="13" t="str">
        <f>_xlfn.DISPIMG("ID_B4B921991CF74398B18EAD3C9156DC53",1)</f>
        <v>=DISPIMG("ID_B4B921991CF74398B18EAD3C9156DC53",1)</v>
      </c>
      <c r="D45" s="14" t="s">
        <v>81</v>
      </c>
      <c r="E45" s="13"/>
      <c r="F45" s="13"/>
    </row>
    <row r="46" ht="91" customHeight="1" spans="1:6">
      <c r="A46" s="11" t="s">
        <v>82</v>
      </c>
      <c r="B46" s="13"/>
      <c r="C46" s="13"/>
      <c r="D46" s="13"/>
      <c r="E46" s="13"/>
      <c r="F46" s="13"/>
    </row>
    <row r="47" ht="97" customHeight="1" spans="1:6">
      <c r="A47" s="11" t="s">
        <v>83</v>
      </c>
      <c r="B47" s="18" t="s">
        <v>84</v>
      </c>
      <c r="C47" s="13"/>
      <c r="D47" s="18" t="s">
        <v>85</v>
      </c>
      <c r="E47" s="13"/>
      <c r="F47" s="13"/>
    </row>
    <row r="48" ht="97" customHeight="1" spans="1:6">
      <c r="A48" s="11" t="s">
        <v>86</v>
      </c>
      <c r="B48" s="15" t="s">
        <v>87</v>
      </c>
      <c r="C48" s="13"/>
      <c r="D48" s="13"/>
      <c r="E48" s="13"/>
      <c r="F48" s="13"/>
    </row>
    <row r="49" ht="92" customHeight="1" spans="1:6">
      <c r="A49" s="11" t="s">
        <v>88</v>
      </c>
      <c r="B49" s="22" t="s">
        <v>89</v>
      </c>
      <c r="C49" s="13"/>
      <c r="D49" s="23" t="s">
        <v>90</v>
      </c>
      <c r="E49" s="13"/>
      <c r="F49" s="13"/>
    </row>
    <row r="50" ht="108" customHeight="1" spans="1:6">
      <c r="A50" s="11" t="s">
        <v>91</v>
      </c>
      <c r="B50" s="13"/>
      <c r="C50" s="13"/>
      <c r="D50" s="13"/>
      <c r="E50" s="13"/>
      <c r="F50" s="13"/>
    </row>
    <row r="51" ht="108" customHeight="1" spans="1:6">
      <c r="A51" s="11" t="s">
        <v>92</v>
      </c>
      <c r="B51" s="13"/>
      <c r="C51" s="13"/>
      <c r="D51" s="13"/>
      <c r="E51" s="13"/>
      <c r="F51" s="13"/>
    </row>
    <row r="52" ht="107" customHeight="1" spans="1:6">
      <c r="A52" s="11" t="s">
        <v>93</v>
      </c>
      <c r="B52" s="14" t="s">
        <v>94</v>
      </c>
      <c r="C52" s="13"/>
      <c r="D52" s="13"/>
      <c r="E52" s="13"/>
      <c r="F52" s="13"/>
    </row>
    <row r="53" ht="122" customHeight="1" spans="1:6">
      <c r="A53" s="11" t="s">
        <v>95</v>
      </c>
      <c r="B53" s="14" t="s">
        <v>96</v>
      </c>
      <c r="C53" s="13"/>
      <c r="D53" s="14"/>
      <c r="E53" s="13"/>
      <c r="F53" s="13"/>
    </row>
    <row r="54" ht="127" customHeight="1" spans="1:6">
      <c r="A54" s="14"/>
      <c r="B54" s="14"/>
      <c r="C54" s="13" t="str">
        <f>_xlfn.DISPIMG("ID_E6B2807628B8475A827B3D2E6BA9860F",1)</f>
        <v>=DISPIMG("ID_E6B2807628B8475A827B3D2E6BA9860F",1)</v>
      </c>
      <c r="D54" s="14" t="s">
        <v>97</v>
      </c>
      <c r="E54" s="13"/>
      <c r="F54" s="13"/>
    </row>
    <row r="55" ht="88" customHeight="1" spans="1:6">
      <c r="A55" s="24" t="s">
        <v>98</v>
      </c>
      <c r="B55" s="23" t="s">
        <v>87</v>
      </c>
      <c r="C55" s="13"/>
      <c r="D55" s="13"/>
      <c r="E55" s="13"/>
      <c r="F55" s="13"/>
    </row>
    <row r="56" ht="84" customHeight="1" spans="1:6">
      <c r="A56" s="11" t="s">
        <v>99</v>
      </c>
      <c r="B56" s="13"/>
      <c r="C56" s="13"/>
      <c r="D56" s="13"/>
      <c r="E56" s="13"/>
      <c r="F56" s="13"/>
    </row>
    <row r="57" ht="70.5" customHeight="1" spans="1:6">
      <c r="A57" s="11" t="s">
        <v>100</v>
      </c>
      <c r="B57" s="14" t="s">
        <v>101</v>
      </c>
      <c r="C57" s="13"/>
      <c r="D57" s="19"/>
      <c r="E57" s="13"/>
      <c r="F57" s="13"/>
    </row>
    <row r="58" ht="116.25" customHeight="1" spans="1:6">
      <c r="A58" s="11" t="s">
        <v>102</v>
      </c>
      <c r="B58" s="14" t="s">
        <v>87</v>
      </c>
      <c r="C58" s="13"/>
      <c r="D58" s="14" t="s">
        <v>103</v>
      </c>
      <c r="E58" s="13"/>
      <c r="F58" s="13"/>
    </row>
    <row r="59" ht="63.75" customHeight="1" spans="1:6">
      <c r="A59" s="11" t="s">
        <v>104</v>
      </c>
      <c r="B59" s="14" t="s">
        <v>105</v>
      </c>
      <c r="C59" s="13"/>
      <c r="D59" s="13"/>
      <c r="E59" s="13"/>
      <c r="F59" s="13"/>
    </row>
    <row r="60" ht="66.75" customHeight="1" spans="1:6">
      <c r="A60" s="11" t="s">
        <v>106</v>
      </c>
      <c r="B60" s="12" t="s">
        <v>107</v>
      </c>
      <c r="C60" s="13"/>
      <c r="D60" s="13"/>
      <c r="E60" s="13"/>
      <c r="F60" s="13"/>
    </row>
    <row r="61" ht="45" customHeight="1" spans="1:6">
      <c r="A61" s="11" t="s">
        <v>108</v>
      </c>
      <c r="B61" s="14" t="s">
        <v>109</v>
      </c>
      <c r="C61" s="13"/>
      <c r="D61" s="13"/>
      <c r="E61" s="13"/>
      <c r="F61" s="13"/>
    </row>
    <row r="62" ht="106" customHeight="1" spans="1:6">
      <c r="A62" s="11" t="s">
        <v>110</v>
      </c>
      <c r="B62" s="14" t="s">
        <v>111</v>
      </c>
      <c r="C62" s="13"/>
      <c r="D62" s="14" t="s">
        <v>112</v>
      </c>
      <c r="E62" s="13"/>
      <c r="F62" s="13"/>
    </row>
    <row r="63" ht="108" customHeight="1" spans="1:6">
      <c r="A63" s="11" t="s">
        <v>113</v>
      </c>
      <c r="B63" s="14" t="s">
        <v>114</v>
      </c>
      <c r="C63" s="13"/>
      <c r="D63" s="14" t="s">
        <v>115</v>
      </c>
      <c r="E63" s="13"/>
      <c r="F63" s="13"/>
    </row>
    <row r="64" ht="135" customHeight="1" spans="1:6">
      <c r="A64" s="14"/>
      <c r="B64" s="12" t="s">
        <v>116</v>
      </c>
      <c r="C64" s="13" t="str">
        <f>_xlfn.DISPIMG("ID_3E538232BBBC4BCB9AA2CD86501DC40F",1)</f>
        <v>=DISPIMG("ID_3E538232BBBC4BCB9AA2CD86501DC40F",1)</v>
      </c>
      <c r="D64" s="18" t="s">
        <v>117</v>
      </c>
      <c r="E64" s="13"/>
      <c r="F64" s="13"/>
    </row>
    <row r="65" ht="125" customHeight="1" spans="1:6">
      <c r="A65" s="11" t="s">
        <v>118</v>
      </c>
      <c r="B65" s="12" t="s">
        <v>53</v>
      </c>
      <c r="C65" s="13"/>
      <c r="D65" s="23" t="s">
        <v>119</v>
      </c>
      <c r="E65" s="13"/>
      <c r="F65" s="13"/>
    </row>
    <row r="66" ht="119" customHeight="1" spans="1:6">
      <c r="A66" s="11" t="s">
        <v>120</v>
      </c>
      <c r="B66" s="18" t="s">
        <v>84</v>
      </c>
      <c r="C66" s="13"/>
      <c r="D66" s="13"/>
      <c r="E66" s="13"/>
      <c r="F66" s="13"/>
    </row>
    <row r="67" ht="120" customHeight="1" spans="1:6">
      <c r="A67" s="11"/>
      <c r="B67" s="13"/>
      <c r="C67" s="13"/>
      <c r="D67" s="13"/>
      <c r="E67" s="13"/>
      <c r="F67" s="13"/>
    </row>
    <row r="68" ht="165" customHeight="1" spans="1:6">
      <c r="A68" s="11" t="s">
        <v>121</v>
      </c>
      <c r="B68" s="13"/>
      <c r="C68" s="13" t="str">
        <f>_xlfn.DISPIMG("ID_1C50F7D8FC054882B78FC845C33FFAE7",1)</f>
        <v>=DISPIMG("ID_1C50F7D8FC054882B78FC845C33FFAE7",1)</v>
      </c>
      <c r="D68" s="13"/>
      <c r="E68" s="13"/>
      <c r="F68" s="13"/>
    </row>
    <row r="69" ht="118" customHeight="1" spans="1:6">
      <c r="A69" s="11" t="s">
        <v>122</v>
      </c>
      <c r="B69" s="14" t="s">
        <v>123</v>
      </c>
      <c r="C69" s="13" t="str">
        <f>_xlfn.DISPIMG("ID_4F763A0D200E4C398149AF0869FEBA30",1)</f>
        <v>=DISPIMG("ID_4F763A0D200E4C398149AF0869FEBA30",1)</v>
      </c>
      <c r="D69" s="18" t="s">
        <v>124</v>
      </c>
      <c r="E69" s="13"/>
      <c r="F69" s="13"/>
    </row>
    <row r="70" ht="100" customHeight="1" spans="1:6">
      <c r="A70" s="11" t="s">
        <v>125</v>
      </c>
      <c r="B70" s="12" t="s">
        <v>126</v>
      </c>
      <c r="C70" s="25"/>
      <c r="D70" s="13"/>
      <c r="E70" s="13"/>
      <c r="F70" s="13"/>
    </row>
    <row r="71" ht="112" customHeight="1" spans="1:6">
      <c r="A71" s="11" t="s">
        <v>127</v>
      </c>
      <c r="B71" s="13"/>
      <c r="C71" s="13"/>
      <c r="D71" s="13"/>
      <c r="E71" s="13"/>
      <c r="F71" s="13"/>
    </row>
    <row r="72" ht="103" customHeight="1" spans="1:6">
      <c r="A72" s="11" t="s">
        <v>128</v>
      </c>
      <c r="B72" s="12" t="s">
        <v>129</v>
      </c>
      <c r="C72" s="13"/>
      <c r="D72" s="18" t="s">
        <v>130</v>
      </c>
      <c r="E72" s="13"/>
      <c r="F72" s="13"/>
    </row>
    <row r="73" ht="115" customHeight="1" spans="1:6">
      <c r="A73" s="11" t="s">
        <v>131</v>
      </c>
      <c r="B73" s="14" t="s">
        <v>132</v>
      </c>
      <c r="C73" s="13"/>
      <c r="D73" s="18" t="s">
        <v>133</v>
      </c>
      <c r="E73" s="13"/>
      <c r="F73" s="13"/>
    </row>
    <row r="74" ht="143" customHeight="1" spans="1:6">
      <c r="A74" s="11" t="s">
        <v>134</v>
      </c>
      <c r="B74" s="13"/>
      <c r="C74" s="13" t="str">
        <f>_xlfn.DISPIMG("ID_A0569C82BDD847D084AEA1DD63764D92",1)</f>
        <v>=DISPIMG("ID_A0569C82BDD847D084AEA1DD63764D92",1)</v>
      </c>
      <c r="D74" s="26" t="s">
        <v>135</v>
      </c>
      <c r="E74" s="13"/>
      <c r="F74" s="13"/>
    </row>
    <row r="75" ht="115" customHeight="1" spans="1:6">
      <c r="A75" s="14" t="s">
        <v>136</v>
      </c>
      <c r="B75" s="13"/>
      <c r="C75" s="13"/>
      <c r="D75" s="13"/>
      <c r="E75" s="13"/>
      <c r="F75" s="13"/>
    </row>
    <row r="76" ht="113" customHeight="1" spans="1:6">
      <c r="A76" s="14"/>
      <c r="B76" s="18" t="s">
        <v>137</v>
      </c>
      <c r="C76" s="13"/>
      <c r="D76" s="18" t="s">
        <v>138</v>
      </c>
      <c r="E76" s="13"/>
      <c r="F76" s="13"/>
    </row>
    <row r="77" ht="126" customHeight="1" spans="1:6">
      <c r="A77" s="11" t="s">
        <v>139</v>
      </c>
      <c r="B77" s="20"/>
      <c r="C77" s="13"/>
      <c r="D77" s="27" t="s">
        <v>140</v>
      </c>
      <c r="E77" s="13"/>
      <c r="F77" s="13"/>
    </row>
    <row r="78" ht="105" customHeight="1" spans="1:6">
      <c r="A78" s="11" t="s">
        <v>141</v>
      </c>
      <c r="B78" s="23" t="s">
        <v>142</v>
      </c>
      <c r="C78" s="22" t="s">
        <v>89</v>
      </c>
      <c r="D78" s="27" t="s">
        <v>89</v>
      </c>
      <c r="E78" s="13"/>
      <c r="F78" s="13"/>
    </row>
    <row r="79" ht="103" customHeight="1" spans="1:6">
      <c r="A79" s="11" t="s">
        <v>143</v>
      </c>
      <c r="B79" s="23" t="s">
        <v>87</v>
      </c>
      <c r="C79" s="22" t="s">
        <v>89</v>
      </c>
      <c r="D79" s="22" t="s">
        <v>89</v>
      </c>
      <c r="E79" s="13"/>
      <c r="F79" s="13"/>
    </row>
    <row r="80" ht="91" customHeight="1" spans="1:6">
      <c r="A80" s="24" t="s">
        <v>144</v>
      </c>
      <c r="B80" s="14" t="s">
        <v>145</v>
      </c>
      <c r="C80" s="13"/>
      <c r="D80" s="13"/>
      <c r="E80" s="13"/>
      <c r="F80" s="13"/>
    </row>
    <row r="81" spans="1:6">
      <c r="A81" s="13"/>
      <c r="B81" s="13"/>
      <c r="C81" s="13"/>
      <c r="D81" s="13"/>
      <c r="E81" s="13"/>
      <c r="F81" s="13"/>
    </row>
    <row r="82" spans="1:6">
      <c r="A82" s="13"/>
      <c r="B82" s="13"/>
      <c r="C82" s="13"/>
      <c r="D82" s="13"/>
      <c r="E82" s="13"/>
      <c r="F82" s="13"/>
    </row>
    <row r="83" spans="1:6">
      <c r="A83" s="13"/>
      <c r="B83" s="13"/>
      <c r="C83" s="13"/>
      <c r="D83" s="13"/>
      <c r="E83" s="13"/>
      <c r="F83" s="13"/>
    </row>
    <row r="84" spans="1:6">
      <c r="A84" s="13"/>
      <c r="B84" s="13"/>
      <c r="C84" s="13"/>
      <c r="D84" s="13"/>
      <c r="E84" s="13"/>
      <c r="F84" s="13"/>
    </row>
    <row r="85" spans="1:6">
      <c r="A85" s="13"/>
      <c r="B85" s="13"/>
      <c r="C85" s="13"/>
      <c r="D85" s="13"/>
      <c r="E85" s="13"/>
      <c r="F85" s="13"/>
    </row>
    <row r="86" spans="1:6">
      <c r="A86" s="13"/>
      <c r="B86" s="13"/>
      <c r="C86" s="13"/>
      <c r="D86" s="13"/>
      <c r="E86" s="13"/>
      <c r="F86" s="13"/>
    </row>
    <row r="87" spans="1:6">
      <c r="A87" s="13"/>
      <c r="B87" s="13"/>
      <c r="C87" s="13"/>
      <c r="D87" s="13"/>
      <c r="E87" s="13"/>
      <c r="F87" s="13"/>
    </row>
    <row r="88" spans="1:6">
      <c r="A88" s="13"/>
      <c r="B88" s="13"/>
      <c r="C88" s="13"/>
      <c r="D88" s="13"/>
      <c r="E88" s="13"/>
      <c r="F88" s="13"/>
    </row>
    <row r="89" spans="1:6">
      <c r="A89" s="13"/>
      <c r="B89" s="13"/>
      <c r="C89" s="13"/>
      <c r="D89" s="13"/>
      <c r="E89" s="13"/>
      <c r="F89" s="13"/>
    </row>
    <row r="90" spans="1:6">
      <c r="A90" s="13"/>
      <c r="B90" s="13"/>
      <c r="C90" s="13"/>
      <c r="D90" s="13"/>
      <c r="E90" s="13"/>
      <c r="F90" s="13"/>
    </row>
    <row r="91" spans="1:6">
      <c r="A91" s="13"/>
      <c r="B91" s="13"/>
      <c r="C91" s="13"/>
      <c r="D91" s="13"/>
      <c r="E91" s="13"/>
      <c r="F91" s="13"/>
    </row>
    <row r="92" spans="1:6">
      <c r="A92" s="13"/>
      <c r="B92" s="13"/>
      <c r="C92" s="13"/>
      <c r="D92" s="13"/>
      <c r="E92" s="13"/>
      <c r="F92" s="13"/>
    </row>
    <row r="93" spans="1:6">
      <c r="A93" s="13"/>
      <c r="B93" s="13"/>
      <c r="C93" s="13"/>
      <c r="D93" s="13"/>
      <c r="E93" s="13"/>
      <c r="F93" s="13"/>
    </row>
    <row r="94" spans="1:6">
      <c r="A94" s="13"/>
      <c r="B94" s="13"/>
      <c r="C94" s="13"/>
      <c r="D94" s="13"/>
      <c r="E94" s="13"/>
      <c r="F94" s="13"/>
    </row>
    <row r="95" spans="1:6">
      <c r="A95" s="13"/>
      <c r="B95" s="13"/>
      <c r="C95" s="13"/>
      <c r="D95" s="13"/>
      <c r="E95" s="13"/>
      <c r="F95" s="13"/>
    </row>
    <row r="96" spans="1:6">
      <c r="A96" s="13"/>
      <c r="B96" s="13"/>
      <c r="C96" s="13"/>
      <c r="D96" s="13"/>
      <c r="E96" s="13"/>
      <c r="F96" s="13"/>
    </row>
    <row r="97" spans="1:6">
      <c r="A97" s="13"/>
      <c r="B97" s="13"/>
      <c r="C97" s="13"/>
      <c r="D97" s="13"/>
      <c r="E97" s="13"/>
      <c r="F97" s="13"/>
    </row>
    <row r="98" spans="1:6">
      <c r="A98" s="13"/>
      <c r="B98" s="13"/>
      <c r="C98" s="13"/>
      <c r="D98" s="13"/>
      <c r="E98" s="13"/>
      <c r="F98" s="13"/>
    </row>
    <row r="99" spans="1:6">
      <c r="A99" s="13"/>
      <c r="B99" s="13"/>
      <c r="C99" s="13"/>
      <c r="D99" s="13"/>
      <c r="E99" s="13"/>
      <c r="F99" s="13"/>
    </row>
    <row r="100" spans="1:6">
      <c r="A100" s="13"/>
      <c r="B100" s="13"/>
      <c r="C100" s="13"/>
      <c r="D100" s="13"/>
      <c r="E100" s="13"/>
      <c r="F100" s="13"/>
    </row>
    <row r="101" spans="1:6">
      <c r="A101" s="13"/>
      <c r="B101" s="13"/>
      <c r="C101" s="13"/>
      <c r="D101" s="13"/>
      <c r="E101" s="13"/>
      <c r="F101" s="13"/>
    </row>
    <row r="102" spans="1:6">
      <c r="A102" s="13"/>
      <c r="B102" s="13"/>
      <c r="C102" s="13"/>
      <c r="D102" s="13"/>
      <c r="E102" s="13"/>
      <c r="F102" s="13"/>
    </row>
    <row r="103" spans="1:6">
      <c r="A103" s="13"/>
      <c r="B103" s="13"/>
      <c r="C103" s="13"/>
      <c r="D103" s="13"/>
      <c r="E103" s="13"/>
      <c r="F103" s="13"/>
    </row>
    <row r="104" spans="1:6">
      <c r="A104" s="13"/>
      <c r="B104" s="13"/>
      <c r="C104" s="13"/>
      <c r="D104" s="13"/>
      <c r="E104" s="13"/>
      <c r="F104" s="13"/>
    </row>
    <row r="105" spans="1:6">
      <c r="A105" s="13"/>
      <c r="B105" s="13"/>
      <c r="C105" s="13"/>
      <c r="D105" s="13"/>
      <c r="E105" s="13"/>
      <c r="F105" s="13"/>
    </row>
    <row r="106" spans="1:6">
      <c r="A106" s="13"/>
      <c r="B106" s="13"/>
      <c r="C106" s="13"/>
      <c r="D106" s="13"/>
      <c r="E106" s="13"/>
      <c r="F106" s="13"/>
    </row>
    <row r="107" spans="1:6">
      <c r="A107" s="13"/>
      <c r="B107" s="13"/>
      <c r="C107" s="13"/>
      <c r="D107" s="13"/>
      <c r="E107" s="13"/>
      <c r="F107" s="13"/>
    </row>
    <row r="108" spans="1:6">
      <c r="A108" s="13"/>
      <c r="B108" s="13"/>
      <c r="C108" s="13"/>
      <c r="D108" s="13"/>
      <c r="E108" s="13"/>
      <c r="F108" s="13"/>
    </row>
    <row r="109" spans="1:6">
      <c r="A109" s="13"/>
      <c r="B109" s="13"/>
      <c r="C109" s="13"/>
      <c r="D109" s="13"/>
      <c r="E109" s="13"/>
      <c r="F109" s="13"/>
    </row>
    <row r="110" spans="1:6">
      <c r="A110" s="13"/>
      <c r="B110" s="13"/>
      <c r="C110" s="13"/>
      <c r="D110" s="13"/>
      <c r="E110" s="13"/>
      <c r="F110" s="13"/>
    </row>
    <row r="111" spans="1:6">
      <c r="A111" s="13"/>
      <c r="B111" s="13"/>
      <c r="C111" s="13"/>
      <c r="D111" s="13"/>
      <c r="E111" s="13"/>
      <c r="F111" s="13"/>
    </row>
    <row r="112" spans="1:6">
      <c r="A112" s="13"/>
      <c r="B112" s="13"/>
      <c r="C112" s="13"/>
      <c r="D112" s="13"/>
      <c r="E112" s="13"/>
      <c r="F112" s="13"/>
    </row>
    <row r="113" spans="1:6">
      <c r="A113" s="13"/>
      <c r="B113" s="13"/>
      <c r="C113" s="13"/>
      <c r="D113" s="13"/>
      <c r="E113" s="13"/>
      <c r="F113" s="13"/>
    </row>
    <row r="114" spans="1:6">
      <c r="A114" s="13"/>
      <c r="B114" s="13"/>
      <c r="C114" s="13"/>
      <c r="D114" s="13"/>
      <c r="E114" s="13"/>
      <c r="F114" s="13"/>
    </row>
  </sheetData>
  <pageMargins left="0.7" right="0.7" top="0.75" bottom="0.75" header="0.3" footer="0.3"/>
  <pageSetup paperSize="9" orientation="landscape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melvin</dc:creator>
  <cp:lastModifiedBy>melvin</cp:lastModifiedBy>
  <dcterms:created xsi:type="dcterms:W3CDTF">2022-07-25T02:31:00Z</dcterms:created>
  <cp:lastPrinted>2022-07-25T05:30:00Z</cp:lastPrinted>
  <dcterms:modified xsi:type="dcterms:W3CDTF">2022-07-29T06:45:34Z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1033-11.2.0.11130</vt:lpwstr>
  </property>
  <property fmtid="{D5CDD505-2E9C-101B-9397-08002B2CF9AE}" pid="3" name="ICV">
    <vt:lpwstr>47E0113C24BA4B8FA14B3AD0A93DADD2</vt:lpwstr>
  </property>
</Properties>
</file>